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haide\Desktop\now now\Articles\2017REJ\"/>
    </mc:Choice>
  </mc:AlternateContent>
  <bookViews>
    <workbookView xWindow="0" yWindow="0" windowWidth="14520" windowHeight="9270"/>
  </bookViews>
  <sheets>
    <sheet name="Articles" sheetId="66" r:id="rId1"/>
    <sheet name="Laws " sheetId="71" r:id="rId2"/>
    <sheet name="Analysis" sheetId="11" r:id="rId3"/>
  </sheets>
  <definedNames>
    <definedName name="_xlnm._FilterDatabase" localSheetId="0" hidden="1">Articles!$A$5:$Q$108</definedName>
    <definedName name="_xlnm._FilterDatabase" localSheetId="1" hidden="1">'Laws '!$A$1:$E$61</definedName>
  </definedNames>
  <calcPr calcId="162913"/>
</workbook>
</file>

<file path=xl/calcChain.xml><?xml version="1.0" encoding="utf-8"?>
<calcChain xmlns="http://schemas.openxmlformats.org/spreadsheetml/2006/main">
  <c r="D253" i="11" l="1"/>
  <c r="B253" i="11"/>
  <c r="D221" i="11"/>
  <c r="C224" i="11"/>
  <c r="C223" i="11"/>
  <c r="C222" i="11"/>
  <c r="C221" i="11"/>
  <c r="D222" i="11"/>
  <c r="B224" i="11"/>
  <c r="B223" i="11"/>
  <c r="B222" i="11"/>
  <c r="B221" i="11"/>
  <c r="G111" i="66"/>
  <c r="C253" i="11" l="1"/>
  <c r="G65" i="71" l="1"/>
  <c r="G63" i="71"/>
  <c r="D107" i="11"/>
  <c r="B210" i="11" l="1"/>
  <c r="C199" i="11" s="1"/>
  <c r="E71" i="71"/>
  <c r="F70" i="71" s="1"/>
  <c r="C195" i="11" l="1"/>
  <c r="C202" i="11"/>
  <c r="C208" i="11"/>
  <c r="C201" i="11"/>
  <c r="C207" i="11"/>
  <c r="C200" i="11"/>
  <c r="C203" i="11"/>
  <c r="C198" i="11"/>
  <c r="C205" i="11"/>
  <c r="C197" i="11"/>
  <c r="C204" i="11"/>
  <c r="C196" i="11"/>
  <c r="C206" i="11"/>
  <c r="F69" i="71"/>
  <c r="F71" i="71" s="1"/>
  <c r="G113" i="11"/>
  <c r="G119" i="11"/>
  <c r="G120" i="11"/>
  <c r="G121" i="11"/>
  <c r="G127" i="11"/>
  <c r="G128" i="11"/>
  <c r="G129" i="11"/>
  <c r="G135" i="11"/>
  <c r="G136" i="11"/>
  <c r="G137" i="11"/>
  <c r="G143" i="11"/>
  <c r="G144" i="11"/>
  <c r="G145" i="11"/>
  <c r="G151" i="11"/>
  <c r="G152" i="11"/>
  <c r="G153" i="11"/>
  <c r="G159" i="11"/>
  <c r="G160" i="11"/>
  <c r="G161" i="11"/>
  <c r="G167" i="11"/>
  <c r="G168" i="11"/>
  <c r="G169" i="11"/>
  <c r="G175" i="11"/>
  <c r="G176" i="11"/>
  <c r="G177" i="11"/>
  <c r="F116" i="11"/>
  <c r="F117" i="11"/>
  <c r="F118" i="11"/>
  <c r="F124" i="11"/>
  <c r="F125" i="11"/>
  <c r="F126" i="11"/>
  <c r="F132" i="11"/>
  <c r="F133" i="11"/>
  <c r="F134" i="11"/>
  <c r="F140" i="11"/>
  <c r="F141" i="11"/>
  <c r="F142" i="11"/>
  <c r="F148" i="11"/>
  <c r="F149" i="11"/>
  <c r="F150" i="11"/>
  <c r="F156" i="11"/>
  <c r="F157" i="11"/>
  <c r="F158" i="11"/>
  <c r="F164" i="11"/>
  <c r="F165" i="11"/>
  <c r="F166" i="11"/>
  <c r="F172" i="11"/>
  <c r="F173" i="11"/>
  <c r="F174" i="11"/>
  <c r="E179" i="11"/>
  <c r="G114" i="11" s="1"/>
  <c r="C210" i="11" l="1"/>
  <c r="F171" i="11"/>
  <c r="F163" i="11"/>
  <c r="F155" i="11"/>
  <c r="F147" i="11"/>
  <c r="F139" i="11"/>
  <c r="F131" i="11"/>
  <c r="F123" i="11"/>
  <c r="F115" i="11"/>
  <c r="G174" i="11"/>
  <c r="G166" i="11"/>
  <c r="G158" i="11"/>
  <c r="G150" i="11"/>
  <c r="G142" i="11"/>
  <c r="G134" i="11"/>
  <c r="G126" i="11"/>
  <c r="G118" i="11"/>
  <c r="F112" i="11"/>
  <c r="F170" i="11"/>
  <c r="F162" i="11"/>
  <c r="F154" i="11"/>
  <c r="F146" i="11"/>
  <c r="F138" i="11"/>
  <c r="F130" i="11"/>
  <c r="F122" i="11"/>
  <c r="F114" i="11"/>
  <c r="G173" i="11"/>
  <c r="G165" i="11"/>
  <c r="G157" i="11"/>
  <c r="G149" i="11"/>
  <c r="G141" i="11"/>
  <c r="G133" i="11"/>
  <c r="G125" i="11"/>
  <c r="G117" i="11"/>
  <c r="F177" i="11"/>
  <c r="F169" i="11"/>
  <c r="F161" i="11"/>
  <c r="F153" i="11"/>
  <c r="F145" i="11"/>
  <c r="F137" i="11"/>
  <c r="F129" i="11"/>
  <c r="F121" i="11"/>
  <c r="F113" i="11"/>
  <c r="G172" i="11"/>
  <c r="G164" i="11"/>
  <c r="G156" i="11"/>
  <c r="G148" i="11"/>
  <c r="G140" i="11"/>
  <c r="G132" i="11"/>
  <c r="G124" i="11"/>
  <c r="G116" i="11"/>
  <c r="F176" i="11"/>
  <c r="F168" i="11"/>
  <c r="F160" i="11"/>
  <c r="F152" i="11"/>
  <c r="F144" i="11"/>
  <c r="F136" i="11"/>
  <c r="F128" i="11"/>
  <c r="F120" i="11"/>
  <c r="G171" i="11"/>
  <c r="G163" i="11"/>
  <c r="G155" i="11"/>
  <c r="G147" i="11"/>
  <c r="G139" i="11"/>
  <c r="G131" i="11"/>
  <c r="G123" i="11"/>
  <c r="G115" i="11"/>
  <c r="G179" i="11" s="1"/>
  <c r="F175" i="11"/>
  <c r="F167" i="11"/>
  <c r="F159" i="11"/>
  <c r="F151" i="11"/>
  <c r="F143" i="11"/>
  <c r="F135" i="11"/>
  <c r="F127" i="11"/>
  <c r="F119" i="11"/>
  <c r="G112" i="11"/>
  <c r="G170" i="11"/>
  <c r="G162" i="11"/>
  <c r="G154" i="11"/>
  <c r="G146" i="11"/>
  <c r="G138" i="11"/>
  <c r="G130" i="11"/>
  <c r="G122" i="11"/>
  <c r="B107" i="11"/>
  <c r="F179" i="11" l="1"/>
  <c r="E226" i="11" l="1"/>
  <c r="F226" i="11"/>
  <c r="G226" i="11"/>
  <c r="B226" i="11"/>
  <c r="F107" i="11"/>
  <c r="G107" i="11"/>
  <c r="E107" i="11"/>
  <c r="D223" i="11" l="1"/>
  <c r="D224" i="11"/>
  <c r="D226" i="11" l="1"/>
  <c r="C226" i="11"/>
  <c r="C42" i="11" l="1"/>
  <c r="D42" i="11"/>
  <c r="E42" i="11"/>
  <c r="B42" i="11"/>
  <c r="F42" i="11" l="1"/>
  <c r="C4" i="11"/>
  <c r="D105" i="11" l="1"/>
  <c r="D106" i="11"/>
  <c r="B96" i="11" l="1"/>
  <c r="C81" i="11" l="1"/>
  <c r="C83" i="11"/>
  <c r="C89" i="11"/>
  <c r="C93" i="11"/>
  <c r="D83" i="11"/>
  <c r="D89" i="11"/>
  <c r="D87" i="11"/>
  <c r="D81" i="11"/>
  <c r="C82" i="11"/>
  <c r="C87" i="11"/>
  <c r="C90" i="11"/>
  <c r="C94" i="11"/>
  <c r="D82" i="11"/>
  <c r="D94" i="11"/>
  <c r="C84" i="11"/>
  <c r="C86" i="11"/>
  <c r="C91" i="11"/>
  <c r="C95" i="11"/>
  <c r="D84" i="11"/>
  <c r="D86" i="11"/>
  <c r="D91" i="11"/>
  <c r="D95" i="11"/>
  <c r="C85" i="11"/>
  <c r="C88" i="11"/>
  <c r="C92" i="11"/>
  <c r="D85" i="11"/>
  <c r="D88" i="11"/>
  <c r="D92" i="11"/>
  <c r="D93" i="11"/>
  <c r="D90" i="11"/>
  <c r="D80" i="11"/>
  <c r="C80" i="11"/>
  <c r="D96" i="11" l="1"/>
  <c r="C96" i="11"/>
  <c r="B190" i="11"/>
  <c r="D189" i="11" s="1"/>
  <c r="C188" i="11" l="1"/>
  <c r="D188" i="11"/>
  <c r="C189" i="11"/>
  <c r="B254" i="11" l="1"/>
  <c r="C254" i="11"/>
  <c r="C104" i="11"/>
  <c r="E3" i="11"/>
  <c r="E2" i="11" l="1"/>
  <c r="E4" i="11"/>
  <c r="C105" i="11" l="1"/>
  <c r="D75" i="11"/>
  <c r="C106" i="11" l="1"/>
  <c r="C107" i="11" s="1"/>
  <c r="C75" i="11"/>
  <c r="B75" i="11"/>
  <c r="F72" i="11" l="1"/>
  <c r="G72" i="11"/>
  <c r="G73" i="11"/>
  <c r="G66" i="11"/>
  <c r="G74" i="11"/>
  <c r="G68" i="11"/>
  <c r="G69" i="11"/>
  <c r="G70" i="11"/>
  <c r="G71" i="11"/>
  <c r="G65" i="11"/>
  <c r="G64" i="11"/>
  <c r="G67" i="11"/>
  <c r="F71" i="11"/>
  <c r="F73" i="11"/>
  <c r="F64" i="11"/>
  <c r="F65" i="11"/>
  <c r="F66" i="11"/>
  <c r="F70" i="11"/>
  <c r="F74" i="11"/>
  <c r="F67" i="11"/>
  <c r="F68" i="11"/>
  <c r="F69" i="11"/>
  <c r="G75" i="11" l="1"/>
  <c r="F75" i="11"/>
  <c r="C190" i="11" l="1"/>
  <c r="D190" i="11" s="1"/>
</calcChain>
</file>

<file path=xl/sharedStrings.xml><?xml version="1.0" encoding="utf-8"?>
<sst xmlns="http://schemas.openxmlformats.org/spreadsheetml/2006/main" count="2030" uniqueCount="537">
  <si>
    <t>Article</t>
  </si>
  <si>
    <t>Authors</t>
  </si>
  <si>
    <t>Summary</t>
  </si>
  <si>
    <t>Method</t>
  </si>
  <si>
    <t>Name</t>
  </si>
  <si>
    <t>Context</t>
  </si>
  <si>
    <t>Domain</t>
  </si>
  <si>
    <t>Law/Regulation</t>
  </si>
  <si>
    <t>Goal-Oriented</t>
  </si>
  <si>
    <t>Non-Goal-Oriented</t>
  </si>
  <si>
    <t>Year</t>
  </si>
  <si>
    <t>Privacy</t>
  </si>
  <si>
    <t>Healthcare</t>
  </si>
  <si>
    <t>No</t>
  </si>
  <si>
    <t>Analysis</t>
  </si>
  <si>
    <t>Checking</t>
  </si>
  <si>
    <t>A cross-domain empirical study and legal evaluation of the  requirements water marking method</t>
  </si>
  <si>
    <t>a framework business analyst can use to align and reconcile compliance requirements from multiple jurisdictions into a single standard</t>
  </si>
  <si>
    <t>An Algorithm to Generate Compliance Monitors from Regulations</t>
  </si>
  <si>
    <t>Travis D. Breaux and Annie I. Antón</t>
  </si>
  <si>
    <t>an algorithm to generate finite state machines from semantic models of stakeholders rights and obligations extracted from policies and regulations for compliance monitoring</t>
  </si>
  <si>
    <t>An automated framework for detection and resolution of cross
references in legal texts</t>
  </si>
  <si>
    <t>an approach and tool support for automated detection and resolution of cross references</t>
  </si>
  <si>
    <t>A legal cross references taxonomy for reasoning about compliance
requirements</t>
  </si>
  <si>
    <t>a legal cross reference taxonomy to aid requirements engineers in classifying cross referenced as the specify compliance requirements</t>
  </si>
  <si>
    <t>Legal cross reference Taxonomy</t>
  </si>
  <si>
    <t>Legal Cross Reference Analyzer (LeCA)</t>
  </si>
  <si>
    <t>For</t>
  </si>
  <si>
    <t>Regulator</t>
  </si>
  <si>
    <t>Regulated Party</t>
  </si>
  <si>
    <t>GRL</t>
  </si>
  <si>
    <t xml:space="preserve">Performance modeling </t>
  </si>
  <si>
    <t>Both</t>
  </si>
  <si>
    <t>Using a security requirements engineering methodology in practice: The compliance with the Italian data protection legislation</t>
  </si>
  <si>
    <t>Secure Tropos</t>
  </si>
  <si>
    <t>Education</t>
  </si>
  <si>
    <t>André Rifaut and Eric Dubois</t>
  </si>
  <si>
    <t>a formal framework for assessing and measuring the compliance of business processes against regulations and their associated requirements</t>
  </si>
  <si>
    <t>i-star</t>
  </si>
  <si>
    <t>Financial Sector</t>
  </si>
  <si>
    <t>Towards a Framework for Tracking Legal Compliance in Healthcare</t>
  </si>
  <si>
    <t>Sepideh Ghanavati, Daniel Amyot, and Liam Peyton</t>
  </si>
  <si>
    <t>The British Nationality Act as a Logic Program</t>
  </si>
  <si>
    <t>Prolog</t>
  </si>
  <si>
    <t>the formalization of the text of the British Nationality Act 1981 as a logic executable as a computer program</t>
  </si>
  <si>
    <t>Government</t>
  </si>
  <si>
    <t>Citizenship</t>
  </si>
  <si>
    <t>British Nationality Act 1981</t>
  </si>
  <si>
    <t>Regulations</t>
  </si>
  <si>
    <t>Similarity Analysis on Government Regulations</t>
  </si>
  <si>
    <t>Gloria T. Lau, Kincho H. Law and Gio Wiederhold</t>
  </si>
  <si>
    <t>GaiusT: supporting the extraction of rights and obligations for regulatory compliance</t>
  </si>
  <si>
    <t>GaiusT</t>
  </si>
  <si>
    <t>Indian Central Civil Service Pension Rules: A Case Study In Logic Programming Applied To Regulations</t>
  </si>
  <si>
    <t>application of logic programing to the Pensions Rules of the Indian Central Civil Service</t>
  </si>
  <si>
    <t>Extracting Rights and Obligations from Regulations: Toward a Tool-Supported Process</t>
  </si>
  <si>
    <t>Cerno</t>
  </si>
  <si>
    <t>UK's Supplementary Benefit Legislation</t>
  </si>
  <si>
    <t>Annotating Regulations Using Cerno: an Application to
Italian Documents - Extended Abstract</t>
  </si>
  <si>
    <t>application of Cerno, a lightweight framework for semantic annotation, to legal documents written in Italian.</t>
  </si>
  <si>
    <t>Mining and Analysing Security Goal Models in Health Information System</t>
  </si>
  <si>
    <t>Security</t>
  </si>
  <si>
    <t>Logic-Based Regulation Compliance-Assistance</t>
  </si>
  <si>
    <t>Oil Management</t>
  </si>
  <si>
    <t>Environment</t>
  </si>
  <si>
    <t>US Code of Federal Regulations Title 40</t>
  </si>
  <si>
    <t>Legal Information Retrieval
and Application to E-Rulemaking</t>
  </si>
  <si>
    <t>Exercising Due Diligence in Legal Requirements Acquisition:
A Tool-supported, Frame-based Approach</t>
  </si>
  <si>
    <t>Travis D. Breaux</t>
  </si>
  <si>
    <t>Frame-Based Requirements Analysis Method
(FBRAM),</t>
  </si>
  <si>
    <t>A Prolog Model of the Income Tax Act Of Canada</t>
  </si>
  <si>
    <t>David H. Sherman</t>
  </si>
  <si>
    <t>Prolog Model</t>
  </si>
  <si>
    <t>Canada Income Tax Act</t>
  </si>
  <si>
    <t>An E-Government Information Architecture for Regulation Analysis and Compliance Assistance</t>
  </si>
  <si>
    <t>an information infrastructure for regulation analysis, which includes a document repository and tools for compliance assistance and similarity analysis</t>
  </si>
  <si>
    <t>Analyzing Regulatory Rules for
Privacy and Security  Requirements</t>
  </si>
  <si>
    <t>Applying CoReL to an Excerpt of HIPAA: A Critical Discussion</t>
  </si>
  <si>
    <t>A framework to support alignment of secure software engineering with legal regulations</t>
  </si>
  <si>
    <t>A Legal Perspective on Business: Modeling the Impact of Law</t>
  </si>
  <si>
    <t>A Governance Requirements Extraction Model for Legal Compliance Validation</t>
  </si>
  <si>
    <t>A Requirements Management Framework for Privacy Compliance</t>
  </si>
  <si>
    <t>Arguing regulatory compliance of software requirements</t>
  </si>
  <si>
    <t>A Method to Acquire Compliance Monitors from Regulations</t>
  </si>
  <si>
    <t>A Meta-Model for Modelling Law-Compliant Requirements</t>
  </si>
  <si>
    <t>A distributed requirements management framework for legal compliance and accountability</t>
  </si>
  <si>
    <t>An Approach to Specify and Analyze
Goal Model Families</t>
  </si>
  <si>
    <t>Goal-Oriented Compliance with Multiple Regulations</t>
  </si>
  <si>
    <t>Law and Adaptivity in Requirements Engineering</t>
  </si>
  <si>
    <t>Integrating business strategies with requirement models of legal compliance</t>
  </si>
  <si>
    <t>Law, Logic and Business Processes</t>
  </si>
  <si>
    <t>Legal Goal-Oriented Requirement Language (Legal GRL) for Modeling Regulations</t>
  </si>
  <si>
    <t>Measurement-Oriented Comparison of Multiple Regulations with GRL</t>
  </si>
  <si>
    <t>Towards a Framework for Business Process Compliance</t>
  </si>
  <si>
    <t>Eros: An Approach for Ensuring Regulatory Compliance of Process Outcomes</t>
  </si>
  <si>
    <t>Validating Compliance with Privacy Legislation</t>
  </si>
  <si>
    <t>Validating Existing Requirements for Compliance with Law Using a Production Rule Model</t>
  </si>
  <si>
    <t>Modeling and Reasoning with Stakeholder Preferences Among Legal Alternatives</t>
  </si>
  <si>
    <t>Modeling Laws with Nomos 2</t>
  </si>
  <si>
    <t>Theory of Regulatory Compliance for Requirements Engineering</t>
  </si>
  <si>
    <t>Towards a Framework for Law-Compliant Software Requirements</t>
  </si>
  <si>
    <t>Towards a Framework to Elicit and Manage Security and Privacy Requirements from Laws and Regulations</t>
  </si>
  <si>
    <t>Towards a Legal Compliance Verification Approach on the Procurement Process of IT Solutions for the Brazilian Federal Public Administration</t>
  </si>
  <si>
    <t>Towards a Process for Legally Compliant Software</t>
  </si>
  <si>
    <t>Towards Outcome-Based Regulatory Compliance in Aviation Security</t>
  </si>
  <si>
    <t>Automated Reasoning for Regulatory
Compliance</t>
  </si>
  <si>
    <t>Checking Existing Requirements for Compliance with Law Using a
Production Rule Model</t>
  </si>
  <si>
    <t>Exploring the Effectiveness of Normative i* Modelling: Results from a Case Study on Food Chain Traceability</t>
  </si>
  <si>
    <t>Making Business Processes Law Compliant</t>
  </si>
  <si>
    <t>Managing Changing Compliance Requirements by Predicting Regulatory Evolution: An Adaptability Framework</t>
  </si>
  <si>
    <t>Requirements and compliance in legal systems: a logic approach</t>
  </si>
  <si>
    <t>Structuring Diverse Regulatory Requirements for Global Product Development</t>
  </si>
  <si>
    <t>Prioritizing Legal Requirements</t>
  </si>
  <si>
    <t>Semantic Web Representations for Reasoning about Applicability and Satisfiability of Federal Regulations for Information Security</t>
  </si>
  <si>
    <t>Extracting Meaningful Entities from Regulatory Text</t>
  </si>
  <si>
    <t>Designing Law-Compliant Software Requirements</t>
  </si>
  <si>
    <t>Detecting Regulatory Compliance for Business Process Models through Semantic Annotations</t>
  </si>
  <si>
    <t>Evaluating existing security and privacy requirements  for legal compliance</t>
  </si>
  <si>
    <t>Establishing Regulatory Compliance for Information System Requirements: An Experience Report from the Health Care Domain</t>
  </si>
  <si>
    <t>Using the Goal-Oriented Pattern Family Framework for Modelling Outcome-Based Regulations</t>
  </si>
  <si>
    <t>Towards Regulatory Compliance:
Extracting Rights and Obligations to Align Requirements with Regulations</t>
  </si>
  <si>
    <t>Marwane El Kharbili</t>
  </si>
  <si>
    <t>Hassan Waël and Logrippo Luigi</t>
  </si>
  <si>
    <t>Silvia Ingolfo and Victor W. Silva Souza</t>
  </si>
  <si>
    <t>Sepideh Ghanavati, Daniel Amyot,  Liam Peyton, Alberto Siena, Anna Perini and Angelo Susi</t>
  </si>
  <si>
    <t>Guido Governatori</t>
  </si>
  <si>
    <t>Wael Hassan and Luigi Logrippo</t>
  </si>
  <si>
    <t>Jeremy C. Maxwell and Annie I. Antón</t>
  </si>
  <si>
    <t xml:space="preserve">Silvia Ingolfo, John Mylopoulos, Alberto Siena, </t>
  </si>
  <si>
    <t>Jeremy C. Maxwell and Annie I. Anton</t>
  </si>
  <si>
    <t>Sepideh Ghanavati, Daniel Amyot, Alberto Siena,  Angelo Susi, and Anna Perini</t>
  </si>
  <si>
    <t>Motoshi Saeki and Haruhiko Kaiya</t>
  </si>
  <si>
    <t>Aaron K. Massey, Paul N. Otto and Annie I. Antón</t>
  </si>
  <si>
    <t>Travis D. Breaux, Matthew W. Vail and Annie I. Antón</t>
  </si>
  <si>
    <t>a modeling framework which supports the analysis of legal prescriptions along side organization business processes they impact.</t>
  </si>
  <si>
    <t>a process for  validating legal
compliance of enterprises to law through logic models and logic analyzers</t>
  </si>
  <si>
    <t>a framework that enables health information custodians document and track compliance with privacy legislations.</t>
  </si>
  <si>
    <t>a systematic process for deriving law-compliant systems requirements taking into account laws and strategic goals of stakeholders of a given domain.</t>
  </si>
  <si>
    <t>a logical model to encode norms and formalisation of relevant law and regulations for regulatory compliance of business processes</t>
  </si>
  <si>
    <t>a method to systematically extract legal requirements from regulations by mapping the regulations to the legal profile for GRL</t>
  </si>
  <si>
    <t>formal techniques and tools that allow organizations validate internal policies, ontology and processes with respect to privacy requirements in the law</t>
  </si>
  <si>
    <t>a reasoning tool that support analysis of law models</t>
  </si>
  <si>
    <t>an adaptability framework which aid predicting areas of a proposed rule that is most likely to evolve</t>
  </si>
  <si>
    <t>a technique to check the compliance of requirements with regulations while eliciting requirements</t>
  </si>
  <si>
    <t>a framework for  analysing the diversity of requirements that emanates from  differences in the regulations across the contexts.</t>
  </si>
  <si>
    <t>a diagnostic framework that provides the ability to assess the compliance gaps present in a given process</t>
  </si>
  <si>
    <t>Regulated Parties</t>
  </si>
  <si>
    <t>CoReL</t>
  </si>
  <si>
    <t>Government Extraction Model</t>
  </si>
  <si>
    <t>Nomos</t>
  </si>
  <si>
    <t>Distributed Requirements Management Framework</t>
  </si>
  <si>
    <t>Use Case Grammar approach</t>
  </si>
  <si>
    <t>Nomos 3</t>
  </si>
  <si>
    <t>Zanshin framework</t>
  </si>
  <si>
    <t>GRL
Nomos</t>
  </si>
  <si>
    <t>Eunomos
Legal-URN</t>
  </si>
  <si>
    <t>Process compliance language</t>
  </si>
  <si>
    <t>Legal GRL</t>
  </si>
  <si>
    <t>Nomos
GRL</t>
  </si>
  <si>
    <t>Eros</t>
  </si>
  <si>
    <t>production rule model</t>
  </si>
  <si>
    <t>Governance Analysis Model
Governance Analysis Tool</t>
  </si>
  <si>
    <t>LeCA (Legal
Cross Reference Analyzer)</t>
  </si>
  <si>
    <t>Nomos2
DLV framework</t>
  </si>
  <si>
    <t>adaptability framework</t>
  </si>
  <si>
    <t>Regulatory Intelligence Methodology</t>
  </si>
  <si>
    <t>numerical assignment technique</t>
  </si>
  <si>
    <t>Semantic-ART</t>
  </si>
  <si>
    <t>Compliance Checking Framework</t>
  </si>
  <si>
    <t>Production Rule
Modeling methodology</t>
  </si>
  <si>
    <t>Goal-Oriented Pattern Family Framework</t>
  </si>
  <si>
    <t>RI Nº 04/2010 (Brazilian Regulatory Instruction for procurement of Information Technology (IT) solutions)</t>
  </si>
  <si>
    <t>Federal Information Security Modernization Act (FISMA)</t>
  </si>
  <si>
    <t>Eudralex</t>
  </si>
  <si>
    <t>Privacy and Security</t>
  </si>
  <si>
    <t xml:space="preserve">Safety
</t>
  </si>
  <si>
    <t>Transport</t>
  </si>
  <si>
    <t>Long-term care</t>
  </si>
  <si>
    <t>Procurement</t>
  </si>
  <si>
    <t>Performance modeling</t>
  </si>
  <si>
    <t>Medicinal products</t>
  </si>
  <si>
    <t>Identifying and Classifying Ambiguity for Regulatory Requirements</t>
  </si>
  <si>
    <t>Ambiguity Taxonomy</t>
  </si>
  <si>
    <t>Technology adoption</t>
  </si>
  <si>
    <t>Requirements Water Marking Method</t>
  </si>
  <si>
    <t>a requirements management framework that enables executives, business managers, software developers and auditors to distribute legal obligations
across business units and/or personnel with different roles and technical capabilities</t>
  </si>
  <si>
    <t>a framework to support the consideration of laws and regulations during the development of secure software systems</t>
  </si>
  <si>
    <t>David G. Gordon and Travis D. Breaux</t>
  </si>
  <si>
    <t>Travis D. Breauxa,  Annie I. Antón and Eugene H. Spafford</t>
  </si>
  <si>
    <t>Shareeful Islam, Haralambos Mouratidis and Jan Jürjens</t>
  </si>
  <si>
    <t>Jeremy C. Maxwell, Annie I. Antón,
Peter Swire, Maria Riaz and Christopher M. McCraw</t>
  </si>
  <si>
    <t>Jeremy C. Maxwell, Annie I. Antón and Peter Swire</t>
  </si>
  <si>
    <t>Sepideh Ghanavati, Alberto Siena, Anna Perini, Daniel Amyot, Liam Peyton and Angelo Susi</t>
  </si>
  <si>
    <t>URN</t>
  </si>
  <si>
    <t>Alberto Siena, Anna Perini, Angelo Susi and John Mylopoulos</t>
  </si>
  <si>
    <t>a method to systematically acquire finite state machines from semantic models of stakeholders rights and obligations for compliance monitoring</t>
  </si>
  <si>
    <t>a partial tax analysis system programed in Prolog for analysing transactions to determine legal result</t>
  </si>
  <si>
    <t>Tax</t>
  </si>
  <si>
    <t>A Legal cross references Taxonomy for Identifying Conflicting Software Requirements</t>
  </si>
  <si>
    <t>a legal cross reference taxonomy for classifying cross references that specify compliance requirements along with identified conflicting compliance requirements and how to resolve them.</t>
  </si>
  <si>
    <t>cross reference taxonomy</t>
  </si>
  <si>
    <t>Azalia Shamsaei, Daniel Amyot, Alireza Pourshahid, Edna Braun,
Eric Yu, Gunter Mussbacher, Rasha Tawhid and Nick Cartwright</t>
  </si>
  <si>
    <t>an approach whereby a model family of goals can be used to represent a family of regulations (generic regulations for a domain) allowing for reduced inconsistent while minimizing maintenance efforts</t>
  </si>
  <si>
    <t>Security Regulation (not mentioned due to sensitivity)</t>
  </si>
  <si>
    <t>Nicolas Sannier, Morayo Adedjouma, Mehrdad Sabetzadeh and Lionel C. Briand</t>
  </si>
  <si>
    <t>a methodology for directly extracting access rights and obligations from regulation texts to ensure statement-level coverage for an entire regulation</t>
  </si>
  <si>
    <t>Nicola Zeni, Luisa Mich , James R. Cordy and John Mylopoulos</t>
  </si>
  <si>
    <t xml:space="preserve">Application of a CoReL a visual business policy modeling language grounded in core concepts of regulatory compliance and following the model-driven engineering paradigm to enable business users model and automatically verify regulations </t>
  </si>
  <si>
    <t>a systematic process for establishing compliance of system requirements to a given law using argumentation</t>
  </si>
  <si>
    <t>Silvia Ingolfo, Alberto Siena, John Mylopoulos, Angelo Susi and Anna Perini</t>
  </si>
  <si>
    <t>a framework that can be used by requirements engineers and their legal teams to identify relevant legal  requirements and trace changes in requirements coverage</t>
  </si>
  <si>
    <t>Assessing Regulatory Change through Legal Requirements Coverage Modeling</t>
  </si>
  <si>
    <t>Automated Detection and Resolution of Legal Cross References: Approach and a Study of Luxembourg’s Legislation</t>
  </si>
  <si>
    <t>a framework for automated detection and resolution of legal cross reference</t>
  </si>
  <si>
    <t>Modelling</t>
  </si>
  <si>
    <t>Enactment</t>
  </si>
  <si>
    <t>Yes</t>
  </si>
  <si>
    <t>Morayo Adedjouma, Mehrdad Sabetzadeh and Lionel C. Briand</t>
  </si>
  <si>
    <t>Alberto Siena, Silvia Ingolfo, Anna Perini, Angelo Susi and John Mylopoulos</t>
  </si>
  <si>
    <t>Capturing Variability of Law with Nomos 2</t>
  </si>
  <si>
    <t>Alberto Siena, Ivan Jureta, Silvia Ingolfo, Angelo Susi, Anna Perini and John Mylopoulos</t>
  </si>
  <si>
    <t>a conceptual modeling framework for addressing the problem of modeling, exploring and selecting among alternatives in  a variability spaced defined by laws</t>
  </si>
  <si>
    <t>a method for analysing existing software requirements for regulatory compliance</t>
  </si>
  <si>
    <t>Choosing Compliance Solutions through Stakeholder Preferences</t>
  </si>
  <si>
    <t>Silvia Ingolfo, Alberto Siena, Ivan Jureta, Angelo Susi, Anna Perini and John Mylopoulos</t>
  </si>
  <si>
    <t xml:space="preserve">
an extension of the Nomos 2 framework to support modeling of and reasoning with stakeholders preference and priorities </t>
  </si>
  <si>
    <t>Compliance Analysis Based on a Goal-oriented Requirement Language Evaluation Methodology</t>
  </si>
  <si>
    <t>Sepideh Ghanavati, Daniel Amyot and Liam Peyton</t>
  </si>
  <si>
    <t>a requirements framework that is mapped to regulations documents and goals to goal and scenario models of an organization using contribution links to allow for evaluation of compliance of business processes</t>
  </si>
  <si>
    <t>Alberto Siena, John Mylopoulos, Anna Perini and Angelo Susi</t>
  </si>
  <si>
    <t>a systematic process for generating law-compliant requirements by using a  taxonomy of legal concepts and a set of primitives to describe stakeholders and their strategic goals</t>
  </si>
  <si>
    <t>Guido Governatori, Jorg Hoffmann, Shazia Sadiq and Ingo Weber</t>
  </si>
  <si>
    <t>Developing Production Rule Models to Aid in Acquiring Requirements from Legal Texts</t>
  </si>
  <si>
    <t>details on the development of production rule models to aid in acquiring software requirements from regulatory texts</t>
  </si>
  <si>
    <t>Quanjun Yin, Nazim H. Madhavji and Mahesh Pattani</t>
  </si>
  <si>
    <t>Alberto Siena, Giampaolo Armellin, Gianluca Mameli, John Mylopoulos,
Anna Perini and Angelo Susi</t>
  </si>
  <si>
    <t>a framework for establishing regulatory compliance for a given set of software requirements</t>
  </si>
  <si>
    <t xml:space="preserve">a method for assessing the compliance of process outcomes </t>
  </si>
  <si>
    <t>Silvia Ingolfo, Alberto Siena and John Mylopoulos</t>
  </si>
  <si>
    <t>Establishing Regulatory Compliance for Software Requirements</t>
  </si>
  <si>
    <t>Nomos
ACE</t>
  </si>
  <si>
    <t>report on the application of Nomos in an industrial project,
to provide model-based evidence that a set of requirements for a healthcare information system are compliant with a specific law.</t>
  </si>
  <si>
    <t>Italian Personal Data Protection Code</t>
  </si>
  <si>
    <t>Aaron K. Massey, Paul N. Otto, Lauren J. Hayward and Annie I. Antón</t>
  </si>
  <si>
    <t>a framework for evaluating  security and privacy software requirements for compliance with relevant law in the form of a specific legal text.</t>
  </si>
  <si>
    <t>a method consisting of procedures and models for acquiring, representing and
analyzing phenomena in legal documents, which constitute
rich sources of legal requirement</t>
  </si>
  <si>
    <t>Alberto Siena, Neil Maiden, James Lockerbie, Kristine Karlsen, Anna Perini and Angelo Susi</t>
  </si>
  <si>
    <t>an extension to i* to model and analyse norms, then apply it to model laws and regulations applicable to European food traceability systems</t>
  </si>
  <si>
    <t>EU EC178/2002 law</t>
  </si>
  <si>
    <t>Krishna Sapkota, Arantza Aldea, Muhammad Younas, David A. Duce and René Bañares-Alcántara</t>
  </si>
  <si>
    <t>a framework focused on tackling the challenges of  extracting meaningful text from
regulatory guidelines</t>
  </si>
  <si>
    <t>examination of the challenges of developing tool support for extracting rights and obligations in laws and proposal of a tool for semi-automatic semantic annotation of such concepts</t>
  </si>
  <si>
    <t>a tool for extracting rights and obligations defined in the law for treatment as requirements for the system under design, using textual semantic annotation</t>
  </si>
  <si>
    <t>Nadzeya Kiyavitskaya, Travis D. Breaux, Annie I. Antón, Luisa Mich , James R. Cordy and John Mylopoulos</t>
  </si>
  <si>
    <t>Nicola Zeni , Nadzeya Kiyavitskaya, Luisa Mich , James R. Cordy and John Mylopoulos</t>
  </si>
  <si>
    <t>Sepideh Ghanavati, André Rifaut, Eric Dubois and Daniel Amyot</t>
  </si>
  <si>
    <t>an approach to handle different situations when comparing and attempting to comply with multiple regulations as part of a goal-oriented modeling
framework named LEGAL-URN.</t>
  </si>
  <si>
    <t>Aaron K. Massey, Richard L. Rutledge, Annie I. Antón and Peter P. Swire</t>
  </si>
  <si>
    <t>development and use of an ambiguity taxonomy based on software engineering to identify ambiguity in legal texts</t>
  </si>
  <si>
    <t>Pension</t>
  </si>
  <si>
    <t>Indian Central Civil Service Pension Rules</t>
  </si>
  <si>
    <t>M.J. Sergotl A.S. Kamble and K.K. Baja]</t>
  </si>
  <si>
    <t>an analysis of the capabilities of GRL to assess the degree to which business strategies are effective in ensuring that business goals are met while complying with applicable laws and regulations</t>
  </si>
  <si>
    <t>Integrating Legal-URN and Eunomos:
Towards a Comprehensive Compliance Management Solution</t>
  </si>
  <si>
    <t>Guido Boella, Silvano Colombo Tosatto, Sepideh Ghanavati,
Joris Hulstijn, Llio Humphreys, Robert Muthuri, Andre Rifaut and Leendert van der Torre</t>
  </si>
  <si>
    <t>a systematic way of establishing and managing compliance to assist decision-making and reporting.</t>
  </si>
  <si>
    <t>a framework which uses adaptation mechanisms to support regulatory compliance of software systems to changing regulations</t>
  </si>
  <si>
    <t>California Vehicle Code Section 34501.2</t>
  </si>
  <si>
    <t>Sepideh Ghanavati, Daniel Amyot and André Rifaut</t>
  </si>
  <si>
    <t>a research prototype system that combines text mining and Information Retrieval (IR) techniques to help
better understand and analyze regulatory documents with applications to electronic-rulemaking</t>
  </si>
  <si>
    <t>Logic Programming for Large Scale Applications in Law:  A Formalisation of Supplementary Benefit Legislation</t>
  </si>
  <si>
    <t>T. J. M. Bench-Capon, G. O. Robinson, T. W. Routen, M. J. Sergot</t>
  </si>
  <si>
    <t>a project involving the logical representation of a large portion of the UK's welfare law, specifically as regards supplementary benefit.</t>
  </si>
  <si>
    <t>Shawn Kerrigan and Kincho H. Law</t>
  </si>
  <si>
    <t>a formal information infrastructure for regulatory information management and compliance assistance.</t>
  </si>
  <si>
    <t>the use of RE languages combined in a framework to compare domain-dependent business processes and domain-independent legal prescriptions and make conclusion about compliance</t>
  </si>
  <si>
    <t>Nomos
Legal URN</t>
  </si>
  <si>
    <t>Jeremy C. Maxwell, Annie I. Anton and Peter Swire</t>
  </si>
  <si>
    <t>André Rifaut and Sepideh Ghanavati</t>
  </si>
  <si>
    <t>an integration of GRL and measurement-based methodologies to improve support for comparing regulations sharing the same concerns through the measurement objectivity</t>
  </si>
  <si>
    <t>a method and tool support aimed at mining and analysing structured security requirements in unstructured natural language regulations</t>
  </si>
  <si>
    <t>Jens H. Weber-Jahnke and Adeniyi Onabajo</t>
  </si>
  <si>
    <t>a modeling framework that aims at capturing the variability in laws by enabling exploring and selecting alternatives in a
variability space defined by law</t>
  </si>
  <si>
    <t>Silvia Ingolfo, Alberto Sienay, Angelo Susiy, Anna Periniy and John Mylopoulos</t>
  </si>
  <si>
    <t>goal model with formal reasoning mechanisms to handle alternative means of compliance and their comparisons  to variability elements in laws</t>
  </si>
  <si>
    <t>Modeling, Analyzing and Weaving Legal Interpretations in Goal-Oriented Requirements Engineering</t>
  </si>
  <si>
    <t>Fuyuki Ishikawa, Rihoko Inoue and Shinichi Honiden</t>
  </si>
  <si>
    <t xml:space="preserve">an approach to management of legal interpretations together with goal-oriented requirements engineering </t>
  </si>
  <si>
    <t>KAOS</t>
  </si>
  <si>
    <t>Nomos 3: Legal Compliance of Roles
and Requirements</t>
  </si>
  <si>
    <t>Silvia Ingolfo, Ivan Jureta, Alberto Siena, Anna Perini and Angelo Susi</t>
  </si>
  <si>
    <t>Italian Privacy Law</t>
  </si>
  <si>
    <t>Telecommunication</t>
  </si>
  <si>
    <t>Nomos 3: Reasoning about Regulatory Compliance of Requirements</t>
  </si>
  <si>
    <t>a modeling language for the evaluation of compliance of requirements with a piece of law</t>
  </si>
  <si>
    <t>a modeling language that allows for reasoning about compliance of requirements and roles with the norms that constitute a law</t>
  </si>
  <si>
    <t>a prioritization technique for legal requirements.</t>
  </si>
  <si>
    <t>Regulation-Based Dimensional Modeling for Regulatory Intelligence</t>
  </si>
  <si>
    <t>Omar Badreddin, Gunter Mussbacher, Daniel Amyot, Saeed Ahmadi Behnam, Rouzbahan Rashidi-Tabrizi, Edna Braun, Mohammad Alhaj and Gregory Richards</t>
  </si>
  <si>
    <t>a technical based methodology that  enables regulatory institutions to reason about regulations and  compliance with regulations as new dimensions</t>
  </si>
  <si>
    <t>Ontario Highway Traffic Act – Part X</t>
  </si>
  <si>
    <t>Waël Hassan and Luigi Logrippo</t>
  </si>
  <si>
    <t>use of a logic analyser (Alloy) to verify legal compliance by checking consistency between legal and enterprise requirements</t>
  </si>
  <si>
    <t>Sayonnha Mandal, Robin Gandhi and Harvey Siy</t>
  </si>
  <si>
    <t>Information security regulatory statements with a high variability space are examined to explore the utility and limits of the Nòmos 2 framework for information security regulations</t>
  </si>
  <si>
    <t xml:space="preserve">
</t>
  </si>
  <si>
    <t>a framework for regulation management and similarity analysis using a regulatory document mining system that utilizes the structure of regulations to enhance a similarity comparison between sections of regulations</t>
  </si>
  <si>
    <t>Maria Spichkova, Heinz W. Schmidt, Md Rashed I. Nekvi and Nazim H. Madhavji</t>
  </si>
  <si>
    <t>Supporting Evidence-Based Compliance Evaluation for Partial Business Process  Outsourcing Scenarios</t>
  </si>
  <si>
    <t>Philip L. Miseldine , Ulrich Flegely and Andreas Schaad</t>
  </si>
  <si>
    <t>a model to address issues related to data usage in outsourcing scenarios</t>
  </si>
  <si>
    <t>Supporting the Elicitation of Requirements Compliant with Regulations</t>
  </si>
  <si>
    <t>Terminology Matching of Requirements Specification Documents and Regulations
for Compliance Checking</t>
  </si>
  <si>
    <t>Ryotaro Nakamura, Yu Negishi, Shinpei Hayashi and Motoshi Saeki</t>
  </si>
  <si>
    <t>a technique used to support matching the words in requirements documents to regulations in order to check the consistency of the requirements documents</t>
  </si>
  <si>
    <t>M. J. Sergot, F. Sadri, R. A. Kowalski, F. Kriwaczek, P. Hammond and H. T. Cory</t>
  </si>
  <si>
    <t xml:space="preserve">Ivan J. Jureta, Alberto Siena, John Mylopoulos Anna Perini </t>
  </si>
  <si>
    <t>Sepideh Ghanavati, Daniel Amyot, Alberto Siena, Angelo Susi and Anna Perini</t>
  </si>
  <si>
    <t>a framework that integrates law modeling notations with business process modeling notations to help organizations and software engineers assess the compliance of business processes, improve their processes, and manage evolution</t>
  </si>
  <si>
    <t>theoretical grounding for requirements engineering research on regulatory compliance</t>
  </si>
  <si>
    <t>a framework that models organizational business processes and links them to regulations to enable compliance analysis</t>
  </si>
  <si>
    <t>a framework that assist the elicitation and management of security and privacy requirements from relevant legislations</t>
  </si>
  <si>
    <t>Secure Tropos
goal driven
security risk management (GSRM)</t>
  </si>
  <si>
    <t>a systematic process for generating a set of requirements from a given problem that address the problem while satisfying the legal prescriptions</t>
  </si>
  <si>
    <t>Shareeful Islam, Haralambos Mouratidis and Stefan Wagner</t>
  </si>
  <si>
    <t>Lamartine da Silva Barboza, Gilberto A. de A. Cysneiros Filho and Ricardo A. C. de Souza</t>
  </si>
  <si>
    <t>a method which provides a traceability visualization mechanism or legal requirements and a tool to identify non-conformities and support audit and inspection</t>
  </si>
  <si>
    <t>a method and process for software requirements extraction and compliance checking</t>
  </si>
  <si>
    <t>Rasha Tawhid, Edna Braun, Nick Cartwright, Mohammad Alhaj, Gunter Mussbacher, Azalia Shamsaei, Daniel Amyot, Saeed Ahmadi Behnam and Greg Richards</t>
  </si>
  <si>
    <t>a method for modeling regulations using GRL and augmented with qualitative indicators</t>
  </si>
  <si>
    <t>a method for extracting and prioritizing rights and obligations from regulations.</t>
  </si>
  <si>
    <t>Semantic Parameterization</t>
  </si>
  <si>
    <t>Transforming Regulations into Performance Models in the Context of Reasoning for Outcome-Based Compliance</t>
  </si>
  <si>
    <t>Rouzbahan Rashidi-Tabrizi, Gunter Mussbacher and Daniel Amyot</t>
  </si>
  <si>
    <t>a tool supported goal model transformation which enables reasoning about outcome-based regulations for use in performance modeling of such regulations</t>
  </si>
  <si>
    <t>Fabio Massacci, Marco Prest and Nicola Zannone</t>
  </si>
  <si>
    <t>a comprehensive case study of the application of the Secure Tropos RE methodology for compliance to a regulation by an organization</t>
  </si>
  <si>
    <t>Using Goal-Oriented Requirements Engineering for Improving the Quality of ISO/IEC 15504 based Compliance Assessment Frameworks</t>
  </si>
  <si>
    <t>Basel II</t>
  </si>
  <si>
    <t>Saeed Ahamdi Behnam, Daniel Amyot, Gunter Mussbacher, Edna Braun, Nick Cartwright and Mario Saucier</t>
  </si>
  <si>
    <t>systematic steps for eliciting requirements leading to the creation of patterns and families of goal models for regulatory compliance</t>
  </si>
  <si>
    <t xml:space="preserve">Privacy Analysis Language
Privacy Analysis Tool
</t>
  </si>
  <si>
    <t>an approach to aid in validating software requirements for legal compliance</t>
  </si>
  <si>
    <t>Methods</t>
  </si>
  <si>
    <t>Non-goal-oriented</t>
  </si>
  <si>
    <t>Domains of application</t>
  </si>
  <si>
    <t xml:space="preserve">Financial Sector </t>
  </si>
  <si>
    <t xml:space="preserve">Transport </t>
  </si>
  <si>
    <t>Context of application</t>
  </si>
  <si>
    <t>Safety</t>
  </si>
  <si>
    <t>For Whom</t>
  </si>
  <si>
    <t>Methods and Years</t>
  </si>
  <si>
    <t>Italian Stanca law</t>
  </si>
  <si>
    <t>No of Application</t>
  </si>
  <si>
    <t>Business</t>
  </si>
  <si>
    <t>Commodity Futures Trading Commission (CFTC) Regulation §1.25</t>
  </si>
  <si>
    <t>UK Privacy and Electronic Communications (EC Directive) Regulations 2003</t>
  </si>
  <si>
    <t>Italian law on Electronic Health Record</t>
  </si>
  <si>
    <t>USA</t>
  </si>
  <si>
    <t>German Federal Data Protection Act (FDPA)</t>
  </si>
  <si>
    <t>U.K.’s Care Quality Commission (CQC)</t>
  </si>
  <si>
    <t>UK</t>
  </si>
  <si>
    <t>Italy</t>
  </si>
  <si>
    <t>Anti-Money Laundering and Counter-Terrorism Financing Act 2006 (AML/CTF)</t>
  </si>
  <si>
    <t>American Railway Engineering and Maintenance-of-way Association (AREMA)</t>
  </si>
  <si>
    <t>%</t>
  </si>
  <si>
    <t>Canada</t>
  </si>
  <si>
    <t>Luxembourg</t>
  </si>
  <si>
    <t>Australia</t>
  </si>
  <si>
    <t>Business Processes</t>
  </si>
  <si>
    <t>Japan</t>
  </si>
  <si>
    <t>Infrastructure</t>
  </si>
  <si>
    <t>Germany</t>
  </si>
  <si>
    <t>India</t>
  </si>
  <si>
    <t>Brazil</t>
  </si>
  <si>
    <t>Law or Regulation Type</t>
  </si>
  <si>
    <t>Total</t>
  </si>
  <si>
    <t>Compliance Modelling</t>
  </si>
  <si>
    <t>Compliance Checking</t>
  </si>
  <si>
    <t>Compliance Analysis</t>
  </si>
  <si>
    <t>Compliance Enactment</t>
  </si>
  <si>
    <t>Intent of the law</t>
  </si>
  <si>
    <t>Percentage</t>
  </si>
  <si>
    <t>Business Model Canvas</t>
  </si>
  <si>
    <t>Both Methods</t>
  </si>
  <si>
    <t>Goal-Oriented-Modelling Methods</t>
  </si>
  <si>
    <t>Non-Goal-Oriented-Modelling Methods</t>
  </si>
  <si>
    <t xml:space="preserve">Government </t>
  </si>
  <si>
    <t xml:space="preserve">Privacy </t>
  </si>
  <si>
    <t>Performance Modelling</t>
  </si>
  <si>
    <t>Long-term Care</t>
  </si>
  <si>
    <t>Medicinal Products</t>
  </si>
  <si>
    <t>Technology Adoption</t>
  </si>
  <si>
    <t>Country</t>
  </si>
  <si>
    <t>Number</t>
  </si>
  <si>
    <t>European Union’s Markets in Financial Instruments Directive (MiFID)</t>
  </si>
  <si>
    <t>Italian Privacy law</t>
  </si>
  <si>
    <t xml:space="preserve">Luxembourg Income Tax Law </t>
  </si>
  <si>
    <t>U.S. Data Breach Notification Laws (DBNL);
U.S. Medical Record Retention (MRR) Laws</t>
  </si>
  <si>
    <t>Health Insurance Portability and Accountability Act (HIPAA)</t>
  </si>
  <si>
    <t>Health Insurance Portability and Accountability Act (HIPAA);
Italian Stanca law</t>
  </si>
  <si>
    <t>Health Insurance Portability and Accountability Act (HIPAA);
Gramm-Leach-Bliley Act (GLBA)</t>
  </si>
  <si>
    <t>Personal Information Protection and Electronic Documents Act (PIPEDA)</t>
  </si>
  <si>
    <t>California’s Confidentiality of Medical Records Act;
Health Insurance Portability and Accountability Act (HIPAA);
Health Information Technology for Economic and Clinical Health (HITECH) Act</t>
  </si>
  <si>
    <t>Health Information Technology for Economic and Clinical Health (HITECH) Act</t>
  </si>
  <si>
    <t>Americans with Disabilities Act Accessibility Guidelines (ADAAG)</t>
  </si>
  <si>
    <t>Personal Information Protection and Electronic Documents Act  (PIPEDA);
Sarbanes-Oxley Act of 2002 (SOX)</t>
  </si>
  <si>
    <t>Personal Health Information Protection Act (PHIPA)</t>
  </si>
  <si>
    <t>International Building Code (IBC)</t>
  </si>
  <si>
    <t>Gramm-Leach-Bliley Act (GLBA)</t>
  </si>
  <si>
    <t>Quality of Care Information Protection Act (QCIPA)</t>
  </si>
  <si>
    <t>Health Care Consent Act (HCCA)</t>
  </si>
  <si>
    <t>Sarbanes-Oxley Act of 2002 (SOX)</t>
  </si>
  <si>
    <t>U.S. Data Breach Notification Laws (DBNL)</t>
  </si>
  <si>
    <t>U.S. Medical Record Retention (MRR) Laws</t>
  </si>
  <si>
    <t>Health Insurance Portability and Accountability Act (HIPAA);  Electronic Health Record (HER) Certification Rule</t>
  </si>
  <si>
    <t>Electronic Health Record (HER) Certification Rule</t>
  </si>
  <si>
    <t>Total:</t>
  </si>
  <si>
    <t>Laws inclusive of privacy contexts</t>
  </si>
  <si>
    <t>Laws exlusive of privacy contexts</t>
  </si>
  <si>
    <t>Americans with Disabilities Act Accessibility Guidelines (ADAAG);
Uniform Federal Accessibility Standards (UFAS);
International Building Code (IBC)</t>
  </si>
  <si>
    <t xml:space="preserve">Americans with Disabilities Act Accessibility Guidelines (ADAAG);
Uniform Federal Accessibility Standards (UFAS);
International Building Code (IBC);
</t>
  </si>
  <si>
    <t>Legal/Regulatory Interpretation</t>
  </si>
  <si>
    <t>Structure of the law</t>
  </si>
  <si>
    <t>Banking</t>
  </si>
  <si>
    <t>Personal Health Information Protection Act (PHIPA);
Quality of Care Information Protection Act (QCIPA);
Freedom of Information and Protection of Privacy Act (FIPPA);
Health Care Consent Act (HCCA)</t>
  </si>
  <si>
    <t>Luxembourg Income Tax Law</t>
  </si>
  <si>
    <t>Towards legal compliance in IT procurement planning in Brazil’s Federal Public Administration</t>
  </si>
  <si>
    <t>RI Nº 04/2014 (Brazilian Regulatory Instruction for procurement of Information Technology (IT) solutions)</t>
  </si>
  <si>
    <t>Requirements Engineering for Retrofittable Subsea Equipment</t>
  </si>
  <si>
    <t>MBSE Requirement Traceability Framework</t>
  </si>
  <si>
    <t>Oil and Gas</t>
  </si>
  <si>
    <t>Model-Based Simulation of Legal Requirements: Experience from Tax Policy Simulation</t>
  </si>
  <si>
    <t xml:space="preserve">Simulation </t>
  </si>
  <si>
    <t>Impact of Legal Interpretation on Business Process Compliance</t>
  </si>
  <si>
    <t>Legal-URN</t>
  </si>
  <si>
    <t>Handling Regulatory Goal Model Families as Software Product Lines</t>
  </si>
  <si>
    <t>Comparing and Analyzing Definitions in Multijurisdictions</t>
  </si>
  <si>
    <t>Frame-Based Requirements
Analysis Method (FBRAM)</t>
  </si>
  <si>
    <t>Argumentation-Based Legal Requirements Engineering The Role of Legal Interpretation in Requirements Acquisition</t>
  </si>
  <si>
    <t>Media</t>
  </si>
  <si>
    <t>US Copyright Act</t>
  </si>
  <si>
    <t>Establishing reusable requirements derived from laws and regulations for medical device development</t>
  </si>
  <si>
    <t>Reusable Requirements Catalogue (RRC)</t>
  </si>
  <si>
    <t>2012 - 2016</t>
  </si>
  <si>
    <t>2007 - 2011</t>
  </si>
  <si>
    <t>2002 - 2006</t>
  </si>
  <si>
    <t xml:space="preserve">Legal/Regulatory Interpretation </t>
  </si>
  <si>
    <t>US Code of Federal Regulations Title 30 Part 250</t>
  </si>
  <si>
    <t>Netherlands</t>
  </si>
  <si>
    <t>Denmark</t>
  </si>
  <si>
    <t xml:space="preserve"> </t>
  </si>
  <si>
    <t>%(Rounded up)</t>
  </si>
  <si>
    <t>No.</t>
  </si>
  <si>
    <t>Total laws</t>
  </si>
  <si>
    <t>Tota Countries</t>
  </si>
  <si>
    <t>Count</t>
  </si>
  <si>
    <t>1986 - 2001</t>
  </si>
  <si>
    <t>Goal-Modeling</t>
  </si>
  <si>
    <t>Non-Goal-Modeling</t>
  </si>
  <si>
    <t>Compliance Tasks</t>
  </si>
  <si>
    <t>Informal Logic</t>
  </si>
  <si>
    <t>Intent</t>
  </si>
  <si>
    <t>Structure</t>
  </si>
  <si>
    <t>Purpose</t>
  </si>
  <si>
    <t>A Machine Learning Approach for Tracing Regulatory Codes to Product Specific Requirements</t>
  </si>
  <si>
    <t>Machine learning technique</t>
  </si>
  <si>
    <t>A Meta-model for Legal Compliance
and Trustworthiness of Information Systems</t>
  </si>
  <si>
    <t>Law and Trust Metamodel</t>
  </si>
  <si>
    <t>Digital Millennium CopyrightAct (DMCA)</t>
  </si>
  <si>
    <t>Derivation of Domain-specific Architectural Knowledge
Views from Governance and Security Compliance Metadata</t>
  </si>
  <si>
    <t>Compliance meta-model</t>
  </si>
  <si>
    <t>EU Directive 95/46/EC Individual Protection</t>
  </si>
  <si>
    <t>Continuous Control Monitoring-based Regulation (CCM-R)</t>
  </si>
  <si>
    <t>Continuous Control Monitoring-Based Regulation: A Case in the Meat Processing Industry</t>
  </si>
  <si>
    <t>Evaluating Legal Implementation
Readiness Decision-Making</t>
  </si>
  <si>
    <t>Goal/Question/Metric (GQM) approach</t>
  </si>
  <si>
    <t>Using UML for Modeling Procedural Legal Rules: Approach and a Study of Luxembourg’s Tax Law</t>
  </si>
  <si>
    <t>UML Profile</t>
  </si>
  <si>
    <t>Regulatory Requirements Traceability and Analysis
Using Semi-formal Specifications</t>
  </si>
  <si>
    <t>legal requirements specification language (LRSL)</t>
  </si>
  <si>
    <t xml:space="preserve">INCREMENT: A Mixed MDE-IR Approach for Regulatory Requirements Modeling and Analysis </t>
  </si>
  <si>
    <t>Connexion metamodel</t>
  </si>
  <si>
    <t>Nuclear</t>
  </si>
  <si>
    <t>Automating the Extraction of Rights and Obligations for Regulatory Compliance</t>
  </si>
  <si>
    <t>Cerno
GaiusT</t>
  </si>
  <si>
    <t>Nomos 2</t>
  </si>
  <si>
    <t>NomosT tool</t>
  </si>
  <si>
    <t>Building Large Models of Law with NomosT</t>
  </si>
  <si>
    <t>Architecture-based regulatory compliance argumentation</t>
  </si>
  <si>
    <t xml:space="preserve">Act on Processing of Personal Data
</t>
  </si>
  <si>
    <t>Architecture-based regulatory compliance argumentation approach</t>
  </si>
  <si>
    <t>Automated Classification of Legal Cross References Based on Semantic Intent</t>
  </si>
  <si>
    <t>Approach for automated classification of legal cross references based on their semantic intent</t>
  </si>
  <si>
    <t>Tax
Privacy</t>
  </si>
  <si>
    <t>Luxembourg Income Tax Law;
Personal Health Information Protection Act (PHIPA)</t>
  </si>
  <si>
    <t xml:space="preserve">Government
</t>
  </si>
  <si>
    <t>Act on Welfare and Management of Animals in Japan</t>
  </si>
  <si>
    <t>EC 2073/2005</t>
  </si>
  <si>
    <t>EU Directive 1995/46/EC</t>
  </si>
  <si>
    <t>EU Directive 93/42/EEC</t>
  </si>
  <si>
    <t>EU Directive 95/16/EC</t>
  </si>
  <si>
    <t xml:space="preserve">Health Insurance Portability and Accountability Act (HIPAA);
Italian accessibility law
</t>
  </si>
  <si>
    <t>EC 1774/2002;
EC 2073/2005</t>
  </si>
  <si>
    <t>Civil Code of Annual Financial Statements (Civil Code, Book 2, title 9);
EU Directive 1995/46/EC</t>
  </si>
  <si>
    <t>Health Insurance Portability and Accountability Act (HIPAA);
Personal Health Information Protection Act (PHIPA);
EU Directive 95/16/EC</t>
  </si>
  <si>
    <t>American Petroleum Institute Standard 53;
American Petroleum Institute Specification 16D;
US Code of Federal Regulations Title 30 Part 250</t>
  </si>
  <si>
    <t>Act on Protection of Personal Information;
Act on Welfare and Management of Animals in Japan</t>
  </si>
  <si>
    <t>Unfair Competition Prevention Act</t>
  </si>
  <si>
    <t>Act on the Protection of Personal Information</t>
  </si>
  <si>
    <t>Italian accessibility law</t>
  </si>
  <si>
    <t>EU</t>
  </si>
  <si>
    <t>Italian Personal Data Protection Code;
German Federal Data Protection Act (FDPA)</t>
  </si>
  <si>
    <t>Performance modeling and Security</t>
  </si>
  <si>
    <t>EC 1774/2002</t>
  </si>
  <si>
    <t>International</t>
  </si>
  <si>
    <t>International Standard (IEC60880-2006, IEC60987-2007, IEC61226-2009, IEC61500-2009, IEC61513-2011, IEC62138-2004, IEC62340-2007, IEC62566-2011)</t>
  </si>
  <si>
    <t>Law/Regulation/Standards</t>
  </si>
  <si>
    <t>Act on Processing of Personal Data</t>
  </si>
  <si>
    <t>Act ob Protection of Personal Information</t>
  </si>
  <si>
    <t>American Petroleum Institute Standard 53;</t>
  </si>
  <si>
    <t>American Petroleum Institute Specification 16D;</t>
  </si>
  <si>
    <t>Uniform Federal Accessibility Standards (UFAS);</t>
  </si>
  <si>
    <t>California’s Confidentiality of Medical Records Act;</t>
  </si>
  <si>
    <t>Health Insurance Portability and Accountability Act (HIPAA);</t>
  </si>
  <si>
    <t>Civil Code of Annual Financial Statements (Civil Code, Book 2, title 9);</t>
  </si>
  <si>
    <t>Italian</t>
  </si>
  <si>
    <t>Personal Health Information Protection Act (PHIPA);</t>
  </si>
  <si>
    <t>Indian</t>
  </si>
  <si>
    <t>Freedom of Information and Protection of Privacy Act (FIPPA);</t>
  </si>
  <si>
    <t>Personal Information Protection and Electronic Documents Act  (PIPEDA);</t>
  </si>
  <si>
    <t>Privacy, Security and Technology Adoption</t>
  </si>
  <si>
    <t>Education and Telecommmunication</t>
  </si>
  <si>
    <t>Healthcare and Government</t>
  </si>
  <si>
    <t>Quality of Care Information Protection Act (QCIPA);</t>
  </si>
  <si>
    <t>Austria</t>
  </si>
  <si>
    <t>France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</si>
</sst>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9" fontId="0" fillId="0" borderId="0" xfId="1" applyFont="1"/>
    <xf numFmtId="9" fontId="0" fillId="0" borderId="0" xfId="0" applyNumberFormat="1"/>
    <xf numFmtId="9" fontId="0" fillId="0" borderId="0" xfId="1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2" applyFont="1" applyAlignment="1">
      <alignment vertical="center" wrapText="1"/>
    </xf>
    <xf numFmtId="43" fontId="0" fillId="0" borderId="0" xfId="2" applyFont="1" applyFill="1" applyAlignment="1">
      <alignment vertical="center" wrapText="1"/>
    </xf>
    <xf numFmtId="0" fontId="0" fillId="0" borderId="0" xfId="0" applyAlignment="1">
      <alignment vertical="center"/>
    </xf>
    <xf numFmtId="9" fontId="0" fillId="0" borderId="0" xfId="1" applyFont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3" fontId="1" fillId="0" borderId="0" xfId="2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0" borderId="0" xfId="1" applyNumberFormat="1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4" fillId="0" borderId="0" xfId="0" applyFont="1" applyAlignment="1">
      <alignment vertical="center" wrapText="1"/>
    </xf>
    <xf numFmtId="164" fontId="0" fillId="0" borderId="0" xfId="1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1" applyNumberFormat="1" applyFont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3" fontId="1" fillId="0" borderId="0" xfId="2" applyFont="1" applyFill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9" fontId="1" fillId="0" borderId="0" xfId="0" applyNumberFormat="1" applyFont="1"/>
    <xf numFmtId="9" fontId="0" fillId="0" borderId="0" xfId="1" applyNumberFormat="1" applyFont="1"/>
    <xf numFmtId="9" fontId="0" fillId="0" borderId="0" xfId="1" applyNumberFormat="1" applyFont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9" fontId="1" fillId="0" borderId="0" xfId="1" applyFont="1" applyAlignment="1">
      <alignment horizontal="center" vertical="center"/>
    </xf>
    <xf numFmtId="9" fontId="0" fillId="0" borderId="0" xfId="1" applyNumberFormat="1" applyFont="1" applyAlignment="1">
      <alignment horizontal="center"/>
    </xf>
    <xf numFmtId="9" fontId="1" fillId="0" borderId="0" xfId="1" applyFont="1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9" fontId="0" fillId="0" borderId="0" xfId="1" applyFont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wrapText="1"/>
    </xf>
    <xf numFmtId="9" fontId="1" fillId="0" borderId="0" xfId="1" applyFont="1" applyAlignment="1">
      <alignment horizontal="center"/>
    </xf>
    <xf numFmtId="0" fontId="0" fillId="0" borderId="0" xfId="0" applyAlignment="1"/>
    <xf numFmtId="0" fontId="0" fillId="0" borderId="0" xfId="0" applyFill="1" applyAlignment="1">
      <alignment vertical="center"/>
    </xf>
    <xf numFmtId="9" fontId="0" fillId="0" borderId="0" xfId="1" applyFont="1" applyAlignment="1">
      <alignment vertical="center"/>
    </xf>
    <xf numFmtId="10" fontId="0" fillId="0" borderId="0" xfId="1" applyNumberFormat="1" applyFont="1" applyAlignment="1">
      <alignment vertical="center"/>
    </xf>
    <xf numFmtId="164" fontId="1" fillId="0" borderId="0" xfId="1" applyNumberFormat="1" applyFont="1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602921508658195E-2"/>
          <c:y val="6.561934643541556E-2"/>
          <c:w val="0.90139707849134176"/>
          <c:h val="0.9138061704009035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Analysis!$A$38</c:f>
              <c:strCache>
                <c:ptCount val="1"/>
                <c:pt idx="0">
                  <c:v>Goal-Oriented-Modelling Methods</c:v>
                </c:pt>
              </c:strCache>
            </c:strRef>
          </c:tx>
          <c:spPr>
            <a:effectLst>
              <a:outerShdw blurRad="40005" dist="22860" dir="5400000" algn="ctr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Analysis!$B$37:$E$37</c:f>
              <c:strCache>
                <c:ptCount val="4"/>
                <c:pt idx="0">
                  <c:v>1986 - 2001</c:v>
                </c:pt>
                <c:pt idx="1">
                  <c:v>2002 - 2006</c:v>
                </c:pt>
                <c:pt idx="2">
                  <c:v>2007 - 2011</c:v>
                </c:pt>
                <c:pt idx="3">
                  <c:v>2012 - 2016</c:v>
                </c:pt>
              </c:strCache>
            </c:strRef>
          </c:cat>
          <c:val>
            <c:numRef>
              <c:f>Analysis!$B$38:$E$38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17</c:v>
                </c:pt>
                <c:pt idx="3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41-42F2-BF7D-8CED2182D3FE}"/>
            </c:ext>
          </c:extLst>
        </c:ser>
        <c:ser>
          <c:idx val="1"/>
          <c:order val="1"/>
          <c:tx>
            <c:strRef>
              <c:f>Analysis!$A$39</c:f>
              <c:strCache>
                <c:ptCount val="1"/>
                <c:pt idx="0">
                  <c:v>Non-Goal-Oriented-Modelling Methods</c:v>
                </c:pt>
              </c:strCache>
            </c:strRef>
          </c:tx>
          <c:spPr>
            <a:effectLst>
              <a:outerShdw blurRad="50800" dist="22860" dir="5400000" algn="ctr" rotWithShape="0">
                <a:schemeClr val="tx1">
                  <a:alpha val="35000"/>
                </a:scheme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Analysis!$B$37:$E$37</c:f>
              <c:strCache>
                <c:ptCount val="4"/>
                <c:pt idx="0">
                  <c:v>1986 - 2001</c:v>
                </c:pt>
                <c:pt idx="1">
                  <c:v>2002 - 2006</c:v>
                </c:pt>
                <c:pt idx="2">
                  <c:v>2007 - 2011</c:v>
                </c:pt>
                <c:pt idx="3">
                  <c:v>2012 - 2016</c:v>
                </c:pt>
              </c:strCache>
            </c:strRef>
          </c:cat>
          <c:val>
            <c:numRef>
              <c:f>Analysis!$B$39:$E$39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23</c:v>
                </c:pt>
                <c:pt idx="3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41-42F2-BF7D-8CED2182D3FE}"/>
            </c:ext>
          </c:extLst>
        </c:ser>
        <c:ser>
          <c:idx val="2"/>
          <c:order val="2"/>
          <c:tx>
            <c:strRef>
              <c:f>Analysis!$A$40</c:f>
              <c:strCache>
                <c:ptCount val="1"/>
                <c:pt idx="0">
                  <c:v>Both Methods</c:v>
                </c:pt>
              </c:strCache>
            </c:strRef>
          </c:tx>
          <c:spPr>
            <a:effectLst>
              <a:outerShdw blurRad="40005" dist="22860" dir="5400000" algn="ctr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Analysis!$B$37:$E$37</c:f>
              <c:strCache>
                <c:ptCount val="4"/>
                <c:pt idx="0">
                  <c:v>1986 - 2001</c:v>
                </c:pt>
                <c:pt idx="1">
                  <c:v>2002 - 2006</c:v>
                </c:pt>
                <c:pt idx="2">
                  <c:v>2007 - 2011</c:v>
                </c:pt>
                <c:pt idx="3">
                  <c:v>2012 - 2016</c:v>
                </c:pt>
              </c:strCache>
            </c:strRef>
          </c:cat>
          <c:val>
            <c:numRef>
              <c:f>Analysis!$B$40:$E$40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41-42F2-BF7D-8CED2182D3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02344448"/>
        <c:axId val="198636032"/>
      </c:barChart>
      <c:catAx>
        <c:axId val="20234444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198636032"/>
        <c:crosses val="autoZero"/>
        <c:auto val="1"/>
        <c:lblAlgn val="ctr"/>
        <c:lblOffset val="100"/>
        <c:noMultiLvlLbl val="0"/>
      </c:catAx>
      <c:valAx>
        <c:axId val="198636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2344448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sz="14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102721134217192E-2"/>
          <c:y val="3.0027103754887777E-2"/>
          <c:w val="0.79166350360051152"/>
          <c:h val="0.94514928491081474"/>
        </c:manualLayout>
      </c:layout>
      <c:pieChart>
        <c:varyColors val="1"/>
        <c:ser>
          <c:idx val="0"/>
          <c:order val="0"/>
          <c:spPr>
            <a:effectLst>
              <a:outerShdw blurRad="40005" dist="22860" dir="5400000" algn="ctr" rotWithShape="0">
                <a:schemeClr val="tx1">
                  <a:alpha val="35000"/>
                </a:scheme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Lbls>
            <c:dLbl>
              <c:idx val="0"/>
              <c:layout>
                <c:manualLayout>
                  <c:x val="-0.26370355454604982"/>
                  <c:y val="-0.249335943246154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FD-4191-AC5C-F1BD764FC1F2}"/>
                </c:ext>
              </c:extLst>
            </c:dLbl>
            <c:dLbl>
              <c:idx val="1"/>
              <c:layout>
                <c:manualLayout>
                  <c:x val="0.21287798585691051"/>
                  <c:y val="0.1648943688419219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FD-4191-AC5C-F1BD764FC1F2}"/>
                </c:ext>
              </c:extLst>
            </c:dLbl>
            <c:dLbl>
              <c:idx val="2"/>
              <c:layout>
                <c:manualLayout>
                  <c:x val="0.17227296587926505"/>
                  <c:y val="0.212549788419304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FD-4191-AC5C-F1BD764FC1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900" b="1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Analysis!$A$188:$A$189</c:f>
              <c:strCache>
                <c:ptCount val="2"/>
                <c:pt idx="0">
                  <c:v>Laws inclusive of privacy contexts</c:v>
                </c:pt>
                <c:pt idx="1">
                  <c:v>Laws exlusive of privacy contexts</c:v>
                </c:pt>
              </c:strCache>
            </c:strRef>
          </c:cat>
          <c:val>
            <c:numRef>
              <c:f>Analysis!$B$188:$B$189</c:f>
              <c:numCache>
                <c:formatCode>General</c:formatCode>
                <c:ptCount val="2"/>
                <c:pt idx="0">
                  <c:v>80</c:v>
                </c:pt>
                <c:pt idx="1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FD-4191-AC5C-F1BD764FC1F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00809589698209"/>
          <c:y val="2.8426848194531042E-2"/>
          <c:w val="0.74159801750099141"/>
          <c:h val="0.93422072791195976"/>
        </c:manualLayout>
      </c:layout>
      <c:pieChart>
        <c:varyColors val="1"/>
        <c:ser>
          <c:idx val="0"/>
          <c:order val="0"/>
          <c:spPr>
            <a:effectLst>
              <a:outerShdw blurRad="40005" dist="22860" dir="5400000" algn="ctr" rotWithShape="0">
                <a:schemeClr val="tx1">
                  <a:alpha val="35000"/>
                </a:scheme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Lbls>
            <c:dLbl>
              <c:idx val="0"/>
              <c:layout>
                <c:manualLayout>
                  <c:x val="-0.25658521126394701"/>
                  <c:y val="0.124935808020496"/>
                </c:manualLayout>
              </c:layout>
              <c:tx>
                <c:rich>
                  <a:bodyPr/>
                  <a:lstStyle/>
                  <a:p>
                    <a:fld id="{2725E497-6848-46AF-BFAB-FE274E6100E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
41%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CEC-45C6-A998-5933B67C061B}"/>
                </c:ext>
              </c:extLst>
            </c:dLbl>
            <c:dLbl>
              <c:idx val="1"/>
              <c:layout>
                <c:manualLayout>
                  <c:x val="0.25727115453552063"/>
                  <c:y val="-0.25876708641058521"/>
                </c:manualLayout>
              </c:layout>
              <c:tx>
                <c:rich>
                  <a:bodyPr/>
                  <a:lstStyle/>
                  <a:p>
                    <a:fld id="{FD3DEB49-4A92-4E2A-B688-8625E4E372A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
44%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CEC-45C6-A998-5933B67C061B}"/>
                </c:ext>
              </c:extLst>
            </c:dLbl>
            <c:dLbl>
              <c:idx val="2"/>
              <c:layout>
                <c:manualLayout>
                  <c:x val="0.16654048035078178"/>
                  <c:y val="0.1460802206677012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Compliance Analysis
13%</a:t>
                    </a:r>
                  </a:p>
                </c:rich>
              </c:tx>
              <c:showLegendKey val="0"/>
              <c:showVal val="1"/>
              <c:showCatName val="1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EC-45C6-A998-5933B67C061B}"/>
                </c:ext>
              </c:extLst>
            </c:dLbl>
            <c:dLbl>
              <c:idx val="3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EC-45C6-A998-5933B67C061B}"/>
                </c:ext>
              </c:extLst>
            </c:dLbl>
            <c:dLbl>
              <c:idx val="4"/>
              <c:layout>
                <c:manualLayout>
                  <c:x val="-0.14734940317788478"/>
                  <c:y val="8.48508433648489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EC-45C6-A998-5933B67C06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700" b="1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Analysis!$A$221:$A$224</c:f>
              <c:strCache>
                <c:ptCount val="4"/>
                <c:pt idx="0">
                  <c:v>Compliance Modelling</c:v>
                </c:pt>
                <c:pt idx="1">
                  <c:v>Compliance Checking</c:v>
                </c:pt>
                <c:pt idx="2">
                  <c:v>Compliance Analysis</c:v>
                </c:pt>
                <c:pt idx="3">
                  <c:v>Compliance Enactment</c:v>
                </c:pt>
              </c:strCache>
            </c:strRef>
          </c:cat>
          <c:val>
            <c:numRef>
              <c:f>Analysis!$B$221:$B$224</c:f>
              <c:numCache>
                <c:formatCode>General</c:formatCode>
                <c:ptCount val="4"/>
                <c:pt idx="0">
                  <c:v>98</c:v>
                </c:pt>
                <c:pt idx="1">
                  <c:v>103</c:v>
                </c:pt>
                <c:pt idx="2">
                  <c:v>31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CEC-45C6-A998-5933B67C061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08022008173639"/>
          <c:y val="0.14227006172839507"/>
          <c:w val="0.8141083368232559"/>
          <c:h val="0.814612654320987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Analysis!$A$250</c:f>
              <c:strCache>
                <c:ptCount val="1"/>
                <c:pt idx="0">
                  <c:v>Goal-Oriented-Modelling Methods</c:v>
                </c:pt>
              </c:strCache>
            </c:strRef>
          </c:tx>
          <c:spPr>
            <a:effectLst>
              <a:outerShdw blurRad="40005" dist="22860" dir="5400000" algn="ctr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Analysis!$B$249:$C$249</c:f>
              <c:strCache>
                <c:ptCount val="2"/>
                <c:pt idx="0">
                  <c:v>Intent of the law</c:v>
                </c:pt>
                <c:pt idx="1">
                  <c:v>Structure of the law</c:v>
                </c:pt>
              </c:strCache>
            </c:strRef>
          </c:cat>
          <c:val>
            <c:numRef>
              <c:f>Analysis!$B$250:$C$250</c:f>
              <c:numCache>
                <c:formatCode>General</c:formatCode>
                <c:ptCount val="2"/>
                <c:pt idx="0">
                  <c:v>24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96-4124-B51F-D0C38D15FEC1}"/>
            </c:ext>
          </c:extLst>
        </c:ser>
        <c:ser>
          <c:idx val="1"/>
          <c:order val="1"/>
          <c:tx>
            <c:strRef>
              <c:f>Analysis!$A$251</c:f>
              <c:strCache>
                <c:ptCount val="1"/>
                <c:pt idx="0">
                  <c:v>Non-Goal-Oriented-Modelling Methods</c:v>
                </c:pt>
              </c:strCache>
            </c:strRef>
          </c:tx>
          <c:spPr>
            <a:effectLst>
              <a:outerShdw blurRad="50800" dist="22860" dir="5400000" algn="ctr" rotWithShape="0">
                <a:schemeClr val="tx1">
                  <a:alpha val="35000"/>
                </a:scheme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Analysis!$B$249:$C$249</c:f>
              <c:strCache>
                <c:ptCount val="2"/>
                <c:pt idx="0">
                  <c:v>Intent of the law</c:v>
                </c:pt>
                <c:pt idx="1">
                  <c:v>Structure of the law</c:v>
                </c:pt>
              </c:strCache>
            </c:strRef>
          </c:cat>
          <c:val>
            <c:numRef>
              <c:f>Analysis!$B$251:$C$251</c:f>
              <c:numCache>
                <c:formatCode>General</c:formatCode>
                <c:ptCount val="2"/>
                <c:pt idx="0">
                  <c:v>54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96-4124-B51F-D0C38D15FEC1}"/>
            </c:ext>
          </c:extLst>
        </c:ser>
        <c:ser>
          <c:idx val="2"/>
          <c:order val="2"/>
          <c:tx>
            <c:strRef>
              <c:f>Analysis!$A$252</c:f>
              <c:strCache>
                <c:ptCount val="1"/>
                <c:pt idx="0">
                  <c:v>Both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Analysis!$B$249:$C$249</c:f>
              <c:strCache>
                <c:ptCount val="2"/>
                <c:pt idx="0">
                  <c:v>Intent of the law</c:v>
                </c:pt>
                <c:pt idx="1">
                  <c:v>Structure of the law</c:v>
                </c:pt>
              </c:strCache>
            </c:strRef>
          </c:cat>
          <c:val>
            <c:numRef>
              <c:f>Analysis!$B$252:$C$252</c:f>
              <c:numCache>
                <c:formatCode>General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96-4124-B51F-D0C38D15FE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02031104"/>
        <c:axId val="202384512"/>
      </c:barChart>
      <c:catAx>
        <c:axId val="20203110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02384512"/>
        <c:crosses val="autoZero"/>
        <c:auto val="1"/>
        <c:lblAlgn val="ctr"/>
        <c:lblOffset val="100"/>
        <c:noMultiLvlLbl val="0"/>
      </c:catAx>
      <c:valAx>
        <c:axId val="20238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2031104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sz="14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04485136276542"/>
          <c:y val="4.125347654763277E-2"/>
          <c:w val="0.75213388857628949"/>
          <c:h val="0.91500842038942376"/>
        </c:manualLayout>
      </c:layout>
      <c:pieChart>
        <c:varyColors val="1"/>
        <c:ser>
          <c:idx val="0"/>
          <c:order val="0"/>
          <c:spPr>
            <a:effectLst>
              <a:outerShdw blurRad="40005" dist="22860" dir="5400000" algn="ctr" rotWithShape="0">
                <a:schemeClr val="tx1">
                  <a:alpha val="35000"/>
                </a:scheme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Lbls>
            <c:dLbl>
              <c:idx val="0"/>
              <c:layout>
                <c:manualLayout>
                  <c:x val="-0.26129224617924796"/>
                  <c:y val="6.23790189971178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D0F-4845-8421-E44ED8F256D9}"/>
                </c:ext>
              </c:extLst>
            </c:dLbl>
            <c:dLbl>
              <c:idx val="1"/>
              <c:layout>
                <c:manualLayout>
                  <c:x val="0.25645883612802173"/>
                  <c:y val="-7.58937207070133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D0F-4845-8421-E44ED8F256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Analysis!$A$2:$A$4</c:f>
              <c:strCache>
                <c:ptCount val="3"/>
                <c:pt idx="0">
                  <c:v>Goal-Oriented-Modelling Methods</c:v>
                </c:pt>
                <c:pt idx="1">
                  <c:v>Non-Goal-Oriented-Modelling Methods</c:v>
                </c:pt>
                <c:pt idx="2">
                  <c:v>Both Methods</c:v>
                </c:pt>
              </c:strCache>
            </c:strRef>
          </c:cat>
          <c:val>
            <c:numRef>
              <c:f>Analysis!$B$2:$B$4</c:f>
              <c:numCache>
                <c:formatCode>General</c:formatCode>
                <c:ptCount val="3"/>
                <c:pt idx="0">
                  <c:v>43</c:v>
                </c:pt>
                <c:pt idx="1">
                  <c:v>59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0F-4845-8421-E44ED8F256D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2"/>
          <c:order val="2"/>
          <c:tx>
            <c:strRef>
              <c:f>Analysis!$D$103</c:f>
              <c:strCache>
                <c:ptCount val="1"/>
                <c:pt idx="0">
                  <c:v>%(Rounded up)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4901-4F3E-A493-26DB157839B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901-4F3E-A493-26DB157839B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4901-4F3E-A493-26DB157839B1}"/>
              </c:ext>
            </c:extLst>
          </c:dPt>
          <c:dLbls>
            <c:dLbl>
              <c:idx val="0"/>
              <c:layout>
                <c:manualLayout>
                  <c:x val="-3.1953189337571339E-2"/>
                  <c:y val="0.1177151200470802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901-4F3E-A493-26DB157839B1}"/>
                </c:ext>
              </c:extLst>
            </c:dLbl>
            <c:dLbl>
              <c:idx val="1"/>
              <c:layout>
                <c:manualLayout>
                  <c:x val="-2.3253341038792168E-2"/>
                  <c:y val="-0.2505534159223474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901-4F3E-A493-26DB157839B1}"/>
                </c:ext>
              </c:extLst>
            </c:dLbl>
            <c:dLbl>
              <c:idx val="2"/>
              <c:layout>
                <c:manualLayout>
                  <c:x val="8.0336150641720241E-2"/>
                  <c:y val="0.1536969137136003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901-4F3E-A493-26DB157839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Analysis!$A$104:$A$106</c:f>
              <c:strCache>
                <c:ptCount val="3"/>
                <c:pt idx="0">
                  <c:v>Both</c:v>
                </c:pt>
                <c:pt idx="1">
                  <c:v>Regulated Parties</c:v>
                </c:pt>
                <c:pt idx="2">
                  <c:v>Regulator</c:v>
                </c:pt>
              </c:strCache>
            </c:strRef>
          </c:cat>
          <c:val>
            <c:numRef>
              <c:f>Analysis!$D$104:$D$106</c:f>
              <c:numCache>
                <c:formatCode>0%</c:formatCode>
                <c:ptCount val="3"/>
                <c:pt idx="0">
                  <c:v>0.06</c:v>
                </c:pt>
                <c:pt idx="1">
                  <c:v>0.82524271844660191</c:v>
                </c:pt>
                <c:pt idx="2">
                  <c:v>0.11650485436893204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01-4F3E-A493-26DB157839B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Analysis!$B$103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hade val="51000"/>
                            <a:satMod val="130000"/>
                          </a:schemeClr>
                        </a:gs>
                        <a:gs pos="80000">
                          <a:schemeClr val="accent1">
                            <a:shade val="93000"/>
                            <a:satMod val="130000"/>
                          </a:schemeClr>
                        </a:gs>
                        <a:gs pos="100000">
                          <a:schemeClr val="accent1">
                            <a:shade val="94000"/>
                            <a:satMod val="135000"/>
                          </a:schemeClr>
                        </a:gs>
                      </a:gsLst>
                      <a:lin ang="16200000" scaled="0"/>
                    </a:gradFill>
                    <a:ln>
                      <a:noFill/>
                    </a:ln>
                    <a:effectLst>
                      <a:outerShdw blurRad="40000" dist="23000" dir="5400000" rotWithShape="0">
                        <a:srgbClr val="000000">
                          <a:alpha val="35000"/>
                        </a:srgb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7-8D62-48C5-BA4F-678099B4A90C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hade val="51000"/>
                            <a:satMod val="130000"/>
                          </a:schemeClr>
                        </a:gs>
                        <a:gs pos="80000">
                          <a:schemeClr val="accent2">
                            <a:shade val="93000"/>
                            <a:satMod val="130000"/>
                          </a:schemeClr>
                        </a:gs>
                        <a:gs pos="100000">
                          <a:schemeClr val="accent2">
                            <a:shade val="94000"/>
                            <a:satMod val="135000"/>
                          </a:schemeClr>
                        </a:gs>
                      </a:gsLst>
                      <a:lin ang="16200000" scaled="0"/>
                    </a:gradFill>
                    <a:ln>
                      <a:noFill/>
                    </a:ln>
                    <a:effectLst>
                      <a:outerShdw blurRad="40000" dist="23000" dir="5400000" rotWithShape="0">
                        <a:srgbClr val="000000">
                          <a:alpha val="35000"/>
                        </a:srgb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9-8D62-48C5-BA4F-678099B4A90C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hade val="51000"/>
                            <a:satMod val="130000"/>
                          </a:schemeClr>
                        </a:gs>
                        <a:gs pos="80000">
                          <a:schemeClr val="accent3">
                            <a:shade val="93000"/>
                            <a:satMod val="130000"/>
                          </a:schemeClr>
                        </a:gs>
                        <a:gs pos="100000">
                          <a:schemeClr val="accent3">
                            <a:shade val="94000"/>
                            <a:satMod val="135000"/>
                          </a:schemeClr>
                        </a:gs>
                      </a:gsLst>
                      <a:lin ang="16200000" scaled="0"/>
                    </a:gradFill>
                    <a:ln>
                      <a:noFill/>
                    </a:ln>
                    <a:effectLst>
                      <a:outerShdw blurRad="40000" dist="23000" dir="5400000" rotWithShape="0">
                        <a:srgbClr val="000000">
                          <a:alpha val="35000"/>
                        </a:srgb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B-8D62-48C5-BA4F-678099B4A90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2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tx2">
                            <a:lumMod val="35000"/>
                            <a:lumOff val="65000"/>
                          </a:schemeClr>
                        </a:solidFill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Analysis!$A$104:$A$106</c15:sqref>
                        </c15:formulaRef>
                      </c:ext>
                    </c:extLst>
                    <c:strCache>
                      <c:ptCount val="3"/>
                      <c:pt idx="0">
                        <c:v>Both</c:v>
                      </c:pt>
                      <c:pt idx="1">
                        <c:v>Regulated Parties</c:v>
                      </c:pt>
                      <c:pt idx="2">
                        <c:v>Regulator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Analysis!$B$104:$B$106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6</c:v>
                      </c:pt>
                      <c:pt idx="1">
                        <c:v>85</c:v>
                      </c:pt>
                      <c:pt idx="2">
                        <c:v>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901-4F3E-A493-26DB157839B1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Analysis!$C$103</c15:sqref>
                        </c15:formulaRef>
                      </c:ext>
                    </c:extLst>
                    <c:strCache>
                      <c:ptCount val="1"/>
                      <c:pt idx="0">
                        <c:v>%</c:v>
                      </c:pt>
                    </c:strCache>
                  </c:strRef>
                </c:tx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hade val="51000"/>
                            <a:satMod val="130000"/>
                          </a:schemeClr>
                        </a:gs>
                        <a:gs pos="80000">
                          <a:schemeClr val="accent1">
                            <a:shade val="93000"/>
                            <a:satMod val="130000"/>
                          </a:schemeClr>
                        </a:gs>
                        <a:gs pos="100000">
                          <a:schemeClr val="accent1">
                            <a:shade val="94000"/>
                            <a:satMod val="135000"/>
                          </a:schemeClr>
                        </a:gs>
                      </a:gsLst>
                      <a:lin ang="16200000" scaled="0"/>
                    </a:gradFill>
                    <a:ln>
                      <a:noFill/>
                    </a:ln>
                    <a:effectLst>
                      <a:outerShdw blurRad="40000" dist="23000" dir="5400000" rotWithShape="0">
                        <a:srgbClr val="000000">
                          <a:alpha val="35000"/>
                        </a:srgb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D-8D62-48C5-BA4F-678099B4A90C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hade val="51000"/>
                            <a:satMod val="130000"/>
                          </a:schemeClr>
                        </a:gs>
                        <a:gs pos="80000">
                          <a:schemeClr val="accent2">
                            <a:shade val="93000"/>
                            <a:satMod val="130000"/>
                          </a:schemeClr>
                        </a:gs>
                        <a:gs pos="100000">
                          <a:schemeClr val="accent2">
                            <a:shade val="94000"/>
                            <a:satMod val="135000"/>
                          </a:schemeClr>
                        </a:gs>
                      </a:gsLst>
                      <a:lin ang="16200000" scaled="0"/>
                    </a:gradFill>
                    <a:ln>
                      <a:noFill/>
                    </a:ln>
                    <a:effectLst>
                      <a:outerShdw blurRad="40000" dist="23000" dir="5400000" rotWithShape="0">
                        <a:srgbClr val="000000">
                          <a:alpha val="35000"/>
                        </a:srgb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F-8D62-48C5-BA4F-678099B4A90C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hade val="51000"/>
                            <a:satMod val="130000"/>
                          </a:schemeClr>
                        </a:gs>
                        <a:gs pos="80000">
                          <a:schemeClr val="accent3">
                            <a:shade val="93000"/>
                            <a:satMod val="130000"/>
                          </a:schemeClr>
                        </a:gs>
                        <a:gs pos="100000">
                          <a:schemeClr val="accent3">
                            <a:shade val="94000"/>
                            <a:satMod val="135000"/>
                          </a:schemeClr>
                        </a:gs>
                      </a:gsLst>
                      <a:lin ang="16200000" scaled="0"/>
                    </a:gradFill>
                    <a:ln>
                      <a:noFill/>
                    </a:ln>
                    <a:effectLst>
                      <a:outerShdw blurRad="40000" dist="23000" dir="5400000" rotWithShape="0">
                        <a:srgbClr val="000000">
                          <a:alpha val="35000"/>
                        </a:srgb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1-8D62-48C5-BA4F-678099B4A90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2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tx2">
                            <a:lumMod val="35000"/>
                            <a:lumOff val="65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Analysis!$A$104:$A$106</c15:sqref>
                        </c15:formulaRef>
                      </c:ext>
                    </c:extLst>
                    <c:strCache>
                      <c:ptCount val="3"/>
                      <c:pt idx="0">
                        <c:v>Both</c:v>
                      </c:pt>
                      <c:pt idx="1">
                        <c:v>Regulated Parties</c:v>
                      </c:pt>
                      <c:pt idx="2">
                        <c:v>Regulator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Analysis!$C$104:$C$106</c15:sqref>
                        </c15:formulaRef>
                      </c:ext>
                    </c:extLst>
                    <c:numCache>
                      <c:formatCode>0.0%</c:formatCode>
                      <c:ptCount val="3"/>
                      <c:pt idx="0">
                        <c:v>5.8252427184466021E-2</c:v>
                      </c:pt>
                      <c:pt idx="1">
                        <c:v>0.82524271844660191</c:v>
                      </c:pt>
                      <c:pt idx="2">
                        <c:v>0.11650485436893204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4901-4F3E-A493-26DB157839B1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Analysis!$E$103</c15:sqref>
                        </c15:formulaRef>
                      </c:ext>
                    </c:extLst>
                    <c:strCache>
                      <c:ptCount val="1"/>
                      <c:pt idx="0">
                        <c:v>Goal-Oriented</c:v>
                      </c:pt>
                    </c:strCache>
                  </c:strRef>
                </c:tx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hade val="51000"/>
                            <a:satMod val="130000"/>
                          </a:schemeClr>
                        </a:gs>
                        <a:gs pos="80000">
                          <a:schemeClr val="accent1">
                            <a:shade val="93000"/>
                            <a:satMod val="130000"/>
                          </a:schemeClr>
                        </a:gs>
                        <a:gs pos="100000">
                          <a:schemeClr val="accent1">
                            <a:shade val="94000"/>
                            <a:satMod val="135000"/>
                          </a:schemeClr>
                        </a:gs>
                      </a:gsLst>
                      <a:lin ang="16200000" scaled="0"/>
                    </a:gradFill>
                    <a:ln>
                      <a:noFill/>
                    </a:ln>
                    <a:effectLst>
                      <a:outerShdw blurRad="40000" dist="23000" dir="5400000" rotWithShape="0">
                        <a:srgbClr val="000000">
                          <a:alpha val="35000"/>
                        </a:srgb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3-8D62-48C5-BA4F-678099B4A90C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hade val="51000"/>
                            <a:satMod val="130000"/>
                          </a:schemeClr>
                        </a:gs>
                        <a:gs pos="80000">
                          <a:schemeClr val="accent2">
                            <a:shade val="93000"/>
                            <a:satMod val="130000"/>
                          </a:schemeClr>
                        </a:gs>
                        <a:gs pos="100000">
                          <a:schemeClr val="accent2">
                            <a:shade val="94000"/>
                            <a:satMod val="135000"/>
                          </a:schemeClr>
                        </a:gs>
                      </a:gsLst>
                      <a:lin ang="16200000" scaled="0"/>
                    </a:gradFill>
                    <a:ln>
                      <a:noFill/>
                    </a:ln>
                    <a:effectLst>
                      <a:outerShdw blurRad="40000" dist="23000" dir="5400000" rotWithShape="0">
                        <a:srgbClr val="000000">
                          <a:alpha val="35000"/>
                        </a:srgb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5-8D62-48C5-BA4F-678099B4A90C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hade val="51000"/>
                            <a:satMod val="130000"/>
                          </a:schemeClr>
                        </a:gs>
                        <a:gs pos="80000">
                          <a:schemeClr val="accent3">
                            <a:shade val="93000"/>
                            <a:satMod val="130000"/>
                          </a:schemeClr>
                        </a:gs>
                        <a:gs pos="100000">
                          <a:schemeClr val="accent3">
                            <a:shade val="94000"/>
                            <a:satMod val="135000"/>
                          </a:schemeClr>
                        </a:gs>
                      </a:gsLst>
                      <a:lin ang="16200000" scaled="0"/>
                    </a:gradFill>
                    <a:ln>
                      <a:noFill/>
                    </a:ln>
                    <a:effectLst>
                      <a:outerShdw blurRad="40000" dist="23000" dir="5400000" rotWithShape="0">
                        <a:srgbClr val="000000">
                          <a:alpha val="35000"/>
                        </a:srgb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7-8D62-48C5-BA4F-678099B4A90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2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tx2">
                            <a:lumMod val="35000"/>
                            <a:lumOff val="65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Analysis!$A$104:$A$106</c15:sqref>
                        </c15:formulaRef>
                      </c:ext>
                    </c:extLst>
                    <c:strCache>
                      <c:ptCount val="3"/>
                      <c:pt idx="0">
                        <c:v>Both</c:v>
                      </c:pt>
                      <c:pt idx="1">
                        <c:v>Regulated Parties</c:v>
                      </c:pt>
                      <c:pt idx="2">
                        <c:v>Regulator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Analysis!$E$104:$E$106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3</c:v>
                      </c:pt>
                      <c:pt idx="1">
                        <c:v>33</c:v>
                      </c:pt>
                      <c:pt idx="2">
                        <c:v>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901-4F3E-A493-26DB157839B1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Analysis!$F$103</c15:sqref>
                        </c15:formulaRef>
                      </c:ext>
                    </c:extLst>
                    <c:strCache>
                      <c:ptCount val="1"/>
                      <c:pt idx="0">
                        <c:v>Non-goal-oriented</c:v>
                      </c:pt>
                    </c:strCache>
                  </c:strRef>
                </c:tx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hade val="51000"/>
                            <a:satMod val="130000"/>
                          </a:schemeClr>
                        </a:gs>
                        <a:gs pos="80000">
                          <a:schemeClr val="accent1">
                            <a:shade val="93000"/>
                            <a:satMod val="130000"/>
                          </a:schemeClr>
                        </a:gs>
                        <a:gs pos="100000">
                          <a:schemeClr val="accent1">
                            <a:shade val="94000"/>
                            <a:satMod val="135000"/>
                          </a:schemeClr>
                        </a:gs>
                      </a:gsLst>
                      <a:lin ang="16200000" scaled="0"/>
                    </a:gradFill>
                    <a:ln>
                      <a:noFill/>
                    </a:ln>
                    <a:effectLst>
                      <a:outerShdw blurRad="40000" dist="23000" dir="5400000" rotWithShape="0">
                        <a:srgbClr val="000000">
                          <a:alpha val="35000"/>
                        </a:srgb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9-8D62-48C5-BA4F-678099B4A90C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hade val="51000"/>
                            <a:satMod val="130000"/>
                          </a:schemeClr>
                        </a:gs>
                        <a:gs pos="80000">
                          <a:schemeClr val="accent2">
                            <a:shade val="93000"/>
                            <a:satMod val="130000"/>
                          </a:schemeClr>
                        </a:gs>
                        <a:gs pos="100000">
                          <a:schemeClr val="accent2">
                            <a:shade val="94000"/>
                            <a:satMod val="135000"/>
                          </a:schemeClr>
                        </a:gs>
                      </a:gsLst>
                      <a:lin ang="16200000" scaled="0"/>
                    </a:gradFill>
                    <a:ln>
                      <a:noFill/>
                    </a:ln>
                    <a:effectLst>
                      <a:outerShdw blurRad="40000" dist="23000" dir="5400000" rotWithShape="0">
                        <a:srgbClr val="000000">
                          <a:alpha val="35000"/>
                        </a:srgb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B-8D62-48C5-BA4F-678099B4A90C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hade val="51000"/>
                            <a:satMod val="130000"/>
                          </a:schemeClr>
                        </a:gs>
                        <a:gs pos="80000">
                          <a:schemeClr val="accent3">
                            <a:shade val="93000"/>
                            <a:satMod val="130000"/>
                          </a:schemeClr>
                        </a:gs>
                        <a:gs pos="100000">
                          <a:schemeClr val="accent3">
                            <a:shade val="94000"/>
                            <a:satMod val="135000"/>
                          </a:schemeClr>
                        </a:gs>
                      </a:gsLst>
                      <a:lin ang="16200000" scaled="0"/>
                    </a:gradFill>
                    <a:ln>
                      <a:noFill/>
                    </a:ln>
                    <a:effectLst>
                      <a:outerShdw blurRad="40000" dist="23000" dir="5400000" rotWithShape="0">
                        <a:srgbClr val="000000">
                          <a:alpha val="35000"/>
                        </a:srgb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D-8D62-48C5-BA4F-678099B4A90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2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tx2">
                            <a:lumMod val="35000"/>
                            <a:lumOff val="65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Analysis!$A$104:$A$106</c15:sqref>
                        </c15:formulaRef>
                      </c:ext>
                    </c:extLst>
                    <c:strCache>
                      <c:ptCount val="3"/>
                      <c:pt idx="0">
                        <c:v>Both</c:v>
                      </c:pt>
                      <c:pt idx="1">
                        <c:v>Regulated Parties</c:v>
                      </c:pt>
                      <c:pt idx="2">
                        <c:v>Regulator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Analysis!$F$104:$F$106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3</c:v>
                      </c:pt>
                      <c:pt idx="1">
                        <c:v>51</c:v>
                      </c:pt>
                      <c:pt idx="2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901-4F3E-A493-26DB157839B1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Analysis!$G$103</c15:sqref>
                        </c15:formulaRef>
                      </c:ext>
                    </c:extLst>
                    <c:strCache>
                      <c:ptCount val="1"/>
                      <c:pt idx="0">
                        <c:v>Both</c:v>
                      </c:pt>
                    </c:strCache>
                  </c:strRef>
                </c:tx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hade val="51000"/>
                            <a:satMod val="130000"/>
                          </a:schemeClr>
                        </a:gs>
                        <a:gs pos="80000">
                          <a:schemeClr val="accent1">
                            <a:shade val="93000"/>
                            <a:satMod val="130000"/>
                          </a:schemeClr>
                        </a:gs>
                        <a:gs pos="100000">
                          <a:schemeClr val="accent1">
                            <a:shade val="94000"/>
                            <a:satMod val="135000"/>
                          </a:schemeClr>
                        </a:gs>
                      </a:gsLst>
                      <a:lin ang="16200000" scaled="0"/>
                    </a:gradFill>
                    <a:ln>
                      <a:noFill/>
                    </a:ln>
                    <a:effectLst>
                      <a:outerShdw blurRad="40000" dist="23000" dir="5400000" rotWithShape="0">
                        <a:srgbClr val="000000">
                          <a:alpha val="35000"/>
                        </a:srgb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F-8D62-48C5-BA4F-678099B4A90C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hade val="51000"/>
                            <a:satMod val="130000"/>
                          </a:schemeClr>
                        </a:gs>
                        <a:gs pos="80000">
                          <a:schemeClr val="accent2">
                            <a:shade val="93000"/>
                            <a:satMod val="130000"/>
                          </a:schemeClr>
                        </a:gs>
                        <a:gs pos="100000">
                          <a:schemeClr val="accent2">
                            <a:shade val="94000"/>
                            <a:satMod val="135000"/>
                          </a:schemeClr>
                        </a:gs>
                      </a:gsLst>
                      <a:lin ang="16200000" scaled="0"/>
                    </a:gradFill>
                    <a:ln>
                      <a:noFill/>
                    </a:ln>
                    <a:effectLst>
                      <a:outerShdw blurRad="40000" dist="23000" dir="5400000" rotWithShape="0">
                        <a:srgbClr val="000000">
                          <a:alpha val="35000"/>
                        </a:srgb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21-8D62-48C5-BA4F-678099B4A90C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hade val="51000"/>
                            <a:satMod val="130000"/>
                          </a:schemeClr>
                        </a:gs>
                        <a:gs pos="80000">
                          <a:schemeClr val="accent3">
                            <a:shade val="93000"/>
                            <a:satMod val="130000"/>
                          </a:schemeClr>
                        </a:gs>
                        <a:gs pos="100000">
                          <a:schemeClr val="accent3">
                            <a:shade val="94000"/>
                            <a:satMod val="135000"/>
                          </a:schemeClr>
                        </a:gs>
                      </a:gsLst>
                      <a:lin ang="16200000" scaled="0"/>
                    </a:gradFill>
                    <a:ln>
                      <a:noFill/>
                    </a:ln>
                    <a:effectLst>
                      <a:outerShdw blurRad="40000" dist="23000" dir="5400000" rotWithShape="0">
                        <a:srgbClr val="000000">
                          <a:alpha val="35000"/>
                        </a:srgb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23-8D62-48C5-BA4F-678099B4A90C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2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tx2">
                            <a:lumMod val="35000"/>
                            <a:lumOff val="65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Analysis!$A$104:$A$106</c15:sqref>
                        </c15:formulaRef>
                      </c:ext>
                    </c:extLst>
                    <c:strCache>
                      <c:ptCount val="3"/>
                      <c:pt idx="0">
                        <c:v>Both</c:v>
                      </c:pt>
                      <c:pt idx="1">
                        <c:v>Regulated Parties</c:v>
                      </c:pt>
                      <c:pt idx="2">
                        <c:v>Regulator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Analysis!$G$104:$G$106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1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4901-4F3E-A493-26DB157839B1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775605</xdr:colOff>
      <xdr:row>24</xdr:row>
      <xdr:rowOff>13608</xdr:rowOff>
    </xdr:from>
    <xdr:to>
      <xdr:col>20</xdr:col>
      <xdr:colOff>202406</xdr:colOff>
      <xdr:row>50</xdr:row>
      <xdr:rowOff>95250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130968</xdr:colOff>
      <xdr:row>184</xdr:row>
      <xdr:rowOff>95248</xdr:rowOff>
    </xdr:from>
    <xdr:to>
      <xdr:col>10</xdr:col>
      <xdr:colOff>1509712</xdr:colOff>
      <xdr:row>206</xdr:row>
      <xdr:rowOff>71437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563564</xdr:colOff>
      <xdr:row>212</xdr:row>
      <xdr:rowOff>83344</xdr:rowOff>
    </xdr:from>
    <xdr:to>
      <xdr:col>12</xdr:col>
      <xdr:colOff>527844</xdr:colOff>
      <xdr:row>235</xdr:row>
      <xdr:rowOff>107156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1412875</xdr:colOff>
      <xdr:row>245</xdr:row>
      <xdr:rowOff>5292</xdr:rowOff>
    </xdr:from>
    <xdr:to>
      <xdr:col>13</xdr:col>
      <xdr:colOff>254000</xdr:colOff>
      <xdr:row>262</xdr:row>
      <xdr:rowOff>95250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326572</xdr:colOff>
      <xdr:row>0</xdr:row>
      <xdr:rowOff>122465</xdr:rowOff>
    </xdr:from>
    <xdr:to>
      <xdr:col>10</xdr:col>
      <xdr:colOff>589830</xdr:colOff>
      <xdr:row>20</xdr:row>
      <xdr:rowOff>122464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1397000</xdr:colOff>
      <xdr:row>95</xdr:row>
      <xdr:rowOff>127000</xdr:rowOff>
    </xdr:from>
    <xdr:to>
      <xdr:col>12</xdr:col>
      <xdr:colOff>444500</xdr:colOff>
      <xdr:row>113</xdr:row>
      <xdr:rowOff>53975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0.50932</cdr:x>
      <cdr:y>0.25576</cdr:y>
    </cdr:from>
    <cdr:to>
      <cdr:x>0.53279</cdr:x>
      <cdr:y>0.49585</cdr:y>
    </cdr:to>
    <cdr:sp macro="" textlink="">
      <cdr:nvSpPr>
        <cdr:cNvPr id="4" name="Right Brace 3">
          <a:extLst xmlns:a="http://schemas.openxmlformats.org/drawingml/2006/main">
            <a:ext uri="{FF2B5EF4-FFF2-40B4-BE49-F238E27FC236}">
              <a16:creationId xmlns:a16="http://schemas.microsoft.com/office/drawing/2014/main" id="{9C84B826-D798-462C-B9AF-F8D37E5C6B7A}"/>
            </a:ext>
          </a:extLst>
        </cdr:cNvPr>
        <cdr:cNvSpPr/>
      </cdr:nvSpPr>
      <cdr:spPr>
        <a:xfrm xmlns:a="http://schemas.openxmlformats.org/drawingml/2006/main">
          <a:off x="4404225" y="828675"/>
          <a:ext cx="202892" cy="777875"/>
        </a:xfrm>
        <a:prstGeom xmlns:a="http://schemas.openxmlformats.org/drawingml/2006/main" prst="rightBrac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0.53131</cdr:x>
      <cdr:y>0.30482</cdr:y>
    </cdr:from>
    <cdr:to>
      <cdr:x>0.58686</cdr:x>
      <cdr:y>0.43399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A80E333C-A39C-436C-A9C4-59F5C8C7FE7C}"/>
            </a:ext>
          </a:extLst>
        </cdr:cNvPr>
        <cdr:cNvSpPr txBox="1"/>
      </cdr:nvSpPr>
      <cdr:spPr>
        <a:xfrm xmlns:a="http://schemas.openxmlformats.org/drawingml/2006/main">
          <a:off x="4594356" y="987617"/>
          <a:ext cx="480351" cy="4185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 anchorCtr="0"/>
        <a:lstStyle xmlns:a="http://schemas.openxmlformats.org/drawingml/2006/main"/>
        <a:p xmlns:a="http://schemas.openxmlformats.org/drawingml/2006/main">
          <a:r>
            <a:rPr lang="en-CA" sz="1500" b="1"/>
            <a:t>19%</a:t>
          </a:r>
        </a:p>
      </cdr:txBody>
    </cdr:sp>
  </cdr:relSizeAnchor>
  <cdr:relSizeAnchor xmlns:cdr="http://schemas.openxmlformats.org/drawingml/2006/chartDrawing">
    <cdr:from>
      <cdr:x>0.93047</cdr:x>
      <cdr:y>0.63304</cdr:y>
    </cdr:from>
    <cdr:to>
      <cdr:x>0.95394</cdr:x>
      <cdr:y>0.87313</cdr:y>
    </cdr:to>
    <cdr:sp macro="" textlink="">
      <cdr:nvSpPr>
        <cdr:cNvPr id="7" name="Right Brace 6">
          <a:extLst xmlns:a="http://schemas.openxmlformats.org/drawingml/2006/main">
            <a:ext uri="{FF2B5EF4-FFF2-40B4-BE49-F238E27FC236}">
              <a16:creationId xmlns:a16="http://schemas.microsoft.com/office/drawing/2014/main" id="{C7F2CF2F-7DBB-447F-9C03-2DCCD329AE3F}"/>
            </a:ext>
          </a:extLst>
        </cdr:cNvPr>
        <cdr:cNvSpPr/>
      </cdr:nvSpPr>
      <cdr:spPr>
        <a:xfrm xmlns:a="http://schemas.openxmlformats.org/drawingml/2006/main">
          <a:off x="8046007" y="2051050"/>
          <a:ext cx="202892" cy="777875"/>
        </a:xfrm>
        <a:prstGeom xmlns:a="http://schemas.openxmlformats.org/drawingml/2006/main" prst="rightBrac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0.94445</cdr:x>
      <cdr:y>0.6821</cdr:y>
    </cdr:from>
    <cdr:to>
      <cdr:x>1</cdr:x>
      <cdr:y>0.81127</cdr:y>
    </cdr:to>
    <cdr:sp macro="" textlink="">
      <cdr:nvSpPr>
        <cdr:cNvPr id="8" name="TextBox 2">
          <a:extLst xmlns:a="http://schemas.openxmlformats.org/drawingml/2006/main">
            <a:ext uri="{FF2B5EF4-FFF2-40B4-BE49-F238E27FC236}">
              <a16:creationId xmlns:a16="http://schemas.microsoft.com/office/drawing/2014/main" id="{23E82329-0CA6-49CC-ACBB-3C69759AF1C3}"/>
            </a:ext>
          </a:extLst>
        </cdr:cNvPr>
        <cdr:cNvSpPr txBox="1"/>
      </cdr:nvSpPr>
      <cdr:spPr>
        <a:xfrm xmlns:a="http://schemas.openxmlformats.org/drawingml/2006/main">
          <a:off x="8166865" y="2209992"/>
          <a:ext cx="480351" cy="4185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1500" b="1"/>
            <a:t> 81%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111"/>
  <sheetViews>
    <sheetView tabSelected="1" zoomScale="80" zoomScaleNormal="80" workbookViewId="0">
      <pane xSplit="2" ySplit="5" topLeftCell="F6" activePane="bottomRight" state="frozen"/>
      <selection pane="topRight" activeCell="C1" sqref="C1"/>
      <selection pane="bottomLeft" activeCell="A6" sqref="A6"/>
      <selection pane="bottomRight" activeCell="H30" sqref="H30"/>
    </sheetView>
  </sheetViews>
  <sheetFormatPr defaultColWidth="9.140625" defaultRowHeight="15" x14ac:dyDescent="0.25"/>
  <cols>
    <col min="1" max="1" width="4.7109375" style="24" customWidth="1"/>
    <col min="2" max="2" width="32.42578125" style="1" customWidth="1"/>
    <col min="3" max="3" width="34" style="1" hidden="1" customWidth="1"/>
    <col min="4" max="4" width="5.85546875" style="24" hidden="1" customWidth="1"/>
    <col min="5" max="5" width="29" style="1" hidden="1" customWidth="1"/>
    <col min="6" max="6" width="10.140625" style="1" bestFit="1" customWidth="1"/>
    <col min="7" max="8" width="18.42578125" style="1" customWidth="1"/>
    <col min="9" max="9" width="27.5703125" style="1" customWidth="1"/>
    <col min="10" max="10" width="15.85546875" style="1" bestFit="1" customWidth="1"/>
    <col min="11" max="11" width="13" style="1" customWidth="1"/>
    <col min="12" max="12" width="55.7109375" style="18" customWidth="1"/>
    <col min="13" max="13" width="16.7109375" style="1" customWidth="1"/>
    <col min="14" max="14" width="10.28515625" style="1" customWidth="1"/>
    <col min="15" max="16" width="9.140625" style="1"/>
    <col min="17" max="17" width="10.7109375" style="1" customWidth="1"/>
    <col min="18" max="100" width="9.140625" style="4"/>
    <col min="101" max="16384" width="9.140625" style="1"/>
  </cols>
  <sheetData>
    <row r="1" spans="1:100" x14ac:dyDescent="0.25">
      <c r="A1" s="3"/>
      <c r="B1" s="4"/>
      <c r="C1" s="4"/>
      <c r="D1" s="3"/>
      <c r="E1" s="4"/>
      <c r="F1" s="4"/>
      <c r="G1" s="4"/>
      <c r="H1" s="4"/>
      <c r="I1" s="4"/>
      <c r="J1" s="4"/>
      <c r="K1" s="4"/>
      <c r="L1" s="19"/>
      <c r="M1" s="4" t="s">
        <v>32</v>
      </c>
      <c r="N1" s="4"/>
      <c r="O1" s="4" t="s">
        <v>13</v>
      </c>
      <c r="P1" s="4"/>
      <c r="Q1" s="4"/>
    </row>
    <row r="2" spans="1:100" x14ac:dyDescent="0.25">
      <c r="A2" s="3"/>
      <c r="B2" s="4"/>
      <c r="C2" s="4"/>
      <c r="D2" s="3"/>
      <c r="E2" s="4"/>
      <c r="F2" s="4"/>
      <c r="G2" s="4" t="s">
        <v>8</v>
      </c>
      <c r="H2" s="4" t="s">
        <v>462</v>
      </c>
      <c r="I2" s="4"/>
      <c r="J2" s="4"/>
      <c r="K2" s="4"/>
      <c r="L2" s="19"/>
      <c r="M2" s="4" t="s">
        <v>28</v>
      </c>
      <c r="N2" s="4"/>
      <c r="O2" s="4" t="s">
        <v>216</v>
      </c>
      <c r="P2" s="4"/>
      <c r="Q2" s="4"/>
    </row>
    <row r="3" spans="1:100" x14ac:dyDescent="0.25">
      <c r="A3" s="3"/>
      <c r="B3" s="4"/>
      <c r="C3" s="4"/>
      <c r="D3" s="3"/>
      <c r="E3" s="4"/>
      <c r="F3" s="4"/>
      <c r="G3" s="4" t="s">
        <v>9</v>
      </c>
      <c r="H3" s="4" t="s">
        <v>463</v>
      </c>
      <c r="I3" s="4"/>
      <c r="J3" s="4"/>
      <c r="K3" s="4"/>
      <c r="L3" s="19"/>
      <c r="M3" s="4" t="s">
        <v>29</v>
      </c>
      <c r="N3" s="4"/>
      <c r="O3" s="4"/>
      <c r="P3" s="4"/>
      <c r="Q3" s="4"/>
    </row>
    <row r="4" spans="1:100" ht="15" customHeight="1" x14ac:dyDescent="0.25">
      <c r="A4" s="3"/>
      <c r="B4" s="4"/>
      <c r="C4" s="4"/>
      <c r="D4" s="3"/>
      <c r="E4" s="4"/>
      <c r="F4" s="4"/>
      <c r="G4" s="4"/>
      <c r="H4" s="4"/>
      <c r="I4" s="4"/>
      <c r="J4" s="4"/>
      <c r="K4" s="4"/>
      <c r="L4" s="19"/>
      <c r="M4" s="4"/>
      <c r="N4" s="4"/>
      <c r="O4" s="4"/>
      <c r="P4" s="4"/>
      <c r="Q4" s="4"/>
    </row>
    <row r="5" spans="1:100" s="5" customFormat="1" x14ac:dyDescent="0.25">
      <c r="A5" s="25" t="s">
        <v>13</v>
      </c>
      <c r="B5" s="25" t="s">
        <v>0</v>
      </c>
      <c r="C5" s="25" t="s">
        <v>1</v>
      </c>
      <c r="D5" s="25" t="s">
        <v>10</v>
      </c>
      <c r="E5" s="25" t="s">
        <v>2</v>
      </c>
      <c r="F5" s="25" t="s">
        <v>10</v>
      </c>
      <c r="G5" s="25" t="s">
        <v>3</v>
      </c>
      <c r="H5" s="25" t="s">
        <v>464</v>
      </c>
      <c r="I5" s="25" t="s">
        <v>4</v>
      </c>
      <c r="J5" s="25" t="s">
        <v>5</v>
      </c>
      <c r="K5" s="25" t="s">
        <v>6</v>
      </c>
      <c r="L5" s="26" t="s">
        <v>7</v>
      </c>
      <c r="M5" s="27" t="s">
        <v>27</v>
      </c>
      <c r="N5" s="27" t="s">
        <v>214</v>
      </c>
      <c r="O5" s="27" t="s">
        <v>15</v>
      </c>
      <c r="P5" s="27" t="s">
        <v>14</v>
      </c>
      <c r="Q5" s="27" t="s">
        <v>215</v>
      </c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</row>
    <row r="6" spans="1:100" ht="75" x14ac:dyDescent="0.25">
      <c r="A6" s="3">
        <v>1</v>
      </c>
      <c r="B6" s="4" t="s">
        <v>16</v>
      </c>
      <c r="C6" s="4" t="s">
        <v>187</v>
      </c>
      <c r="D6" s="3">
        <v>2013</v>
      </c>
      <c r="E6" s="4" t="s">
        <v>17</v>
      </c>
      <c r="F6" s="3">
        <v>2013</v>
      </c>
      <c r="G6" s="4" t="s">
        <v>9</v>
      </c>
      <c r="H6" s="4" t="s">
        <v>462</v>
      </c>
      <c r="I6" s="4" t="s">
        <v>184</v>
      </c>
      <c r="J6" s="4" t="s">
        <v>11</v>
      </c>
      <c r="K6" s="4" t="s">
        <v>12</v>
      </c>
      <c r="L6" s="19" t="s">
        <v>398</v>
      </c>
      <c r="M6" s="4" t="s">
        <v>29</v>
      </c>
      <c r="N6" s="4" t="s">
        <v>216</v>
      </c>
      <c r="O6" s="4" t="s">
        <v>216</v>
      </c>
      <c r="P6" s="4" t="s">
        <v>13</v>
      </c>
      <c r="Q6" s="4" t="s">
        <v>13</v>
      </c>
    </row>
    <row r="7" spans="1:100" ht="135" x14ac:dyDescent="0.25">
      <c r="A7" s="3">
        <v>2</v>
      </c>
      <c r="B7" s="4" t="s">
        <v>85</v>
      </c>
      <c r="C7" s="4" t="s">
        <v>188</v>
      </c>
      <c r="D7" s="3">
        <v>2009</v>
      </c>
      <c r="E7" s="6" t="s">
        <v>185</v>
      </c>
      <c r="F7" s="3">
        <v>2009</v>
      </c>
      <c r="G7" s="4" t="s">
        <v>9</v>
      </c>
      <c r="H7" s="4" t="s">
        <v>462</v>
      </c>
      <c r="I7" s="4" t="s">
        <v>150</v>
      </c>
      <c r="J7" s="4" t="s">
        <v>174</v>
      </c>
      <c r="K7" s="4" t="s">
        <v>12</v>
      </c>
      <c r="L7" s="19" t="s">
        <v>399</v>
      </c>
      <c r="M7" s="4" t="s">
        <v>29</v>
      </c>
      <c r="N7" s="4" t="s">
        <v>216</v>
      </c>
      <c r="O7" s="4" t="s">
        <v>216</v>
      </c>
      <c r="P7" s="4" t="s">
        <v>216</v>
      </c>
      <c r="Q7" s="4" t="s">
        <v>13</v>
      </c>
    </row>
    <row r="8" spans="1:100" ht="75" x14ac:dyDescent="0.25">
      <c r="A8" s="3">
        <v>3</v>
      </c>
      <c r="B8" s="4" t="s">
        <v>78</v>
      </c>
      <c r="C8" s="4" t="s">
        <v>189</v>
      </c>
      <c r="D8" s="4">
        <v>2011</v>
      </c>
      <c r="E8" s="4" t="s">
        <v>186</v>
      </c>
      <c r="F8" s="3">
        <v>2011</v>
      </c>
      <c r="G8" s="4" t="s">
        <v>8</v>
      </c>
      <c r="H8" s="4" t="s">
        <v>462</v>
      </c>
      <c r="I8" s="4" t="s">
        <v>34</v>
      </c>
      <c r="J8" s="4" t="s">
        <v>174</v>
      </c>
      <c r="K8" s="4" t="s">
        <v>12</v>
      </c>
      <c r="L8" s="19" t="s">
        <v>399</v>
      </c>
      <c r="M8" s="4" t="s">
        <v>29</v>
      </c>
      <c r="N8" s="4" t="s">
        <v>216</v>
      </c>
      <c r="O8" s="4" t="s">
        <v>216</v>
      </c>
      <c r="P8" s="4" t="s">
        <v>13</v>
      </c>
      <c r="Q8" s="4" t="s">
        <v>13</v>
      </c>
    </row>
    <row r="9" spans="1:100" ht="60" x14ac:dyDescent="0.25">
      <c r="A9" s="3">
        <v>4</v>
      </c>
      <c r="B9" s="4" t="s">
        <v>80</v>
      </c>
      <c r="C9" s="4" t="s">
        <v>122</v>
      </c>
      <c r="D9" s="3">
        <v>2010</v>
      </c>
      <c r="E9" s="6" t="s">
        <v>135</v>
      </c>
      <c r="F9" s="3">
        <v>2009</v>
      </c>
      <c r="G9" s="4" t="s">
        <v>9</v>
      </c>
      <c r="H9" s="4" t="s">
        <v>462</v>
      </c>
      <c r="I9" s="4" t="s">
        <v>148</v>
      </c>
      <c r="J9" s="4" t="s">
        <v>11</v>
      </c>
      <c r="K9" s="4" t="s">
        <v>39</v>
      </c>
      <c r="L9" s="19" t="s">
        <v>402</v>
      </c>
      <c r="M9" s="4" t="s">
        <v>29</v>
      </c>
      <c r="N9" s="4" t="s">
        <v>216</v>
      </c>
      <c r="O9" s="4" t="s">
        <v>216</v>
      </c>
      <c r="P9" s="4" t="s">
        <v>13</v>
      </c>
      <c r="Q9" s="4" t="s">
        <v>13</v>
      </c>
    </row>
    <row r="10" spans="1:100" ht="120" x14ac:dyDescent="0.25">
      <c r="A10" s="3">
        <v>5</v>
      </c>
      <c r="B10" s="4" t="s">
        <v>198</v>
      </c>
      <c r="C10" s="4" t="s">
        <v>191</v>
      </c>
      <c r="D10" s="4">
        <v>2011</v>
      </c>
      <c r="E10" s="6" t="s">
        <v>199</v>
      </c>
      <c r="F10" s="3">
        <v>2011</v>
      </c>
      <c r="G10" s="4" t="s">
        <v>9</v>
      </c>
      <c r="H10" s="4" t="s">
        <v>462</v>
      </c>
      <c r="I10" s="4" t="s">
        <v>200</v>
      </c>
      <c r="J10" s="4" t="s">
        <v>11</v>
      </c>
      <c r="K10" s="4" t="s">
        <v>12</v>
      </c>
      <c r="L10" s="19" t="s">
        <v>399</v>
      </c>
      <c r="M10" s="4" t="s">
        <v>29</v>
      </c>
      <c r="N10" s="4" t="s">
        <v>216</v>
      </c>
      <c r="O10" s="4" t="s">
        <v>216</v>
      </c>
      <c r="P10" s="4" t="s">
        <v>13</v>
      </c>
      <c r="Q10" s="4" t="s">
        <v>13</v>
      </c>
    </row>
    <row r="11" spans="1:100" ht="75" x14ac:dyDescent="0.25">
      <c r="A11" s="3">
        <v>6</v>
      </c>
      <c r="B11" s="4" t="s">
        <v>23</v>
      </c>
      <c r="C11" s="4" t="s">
        <v>190</v>
      </c>
      <c r="D11" s="3">
        <v>2012</v>
      </c>
      <c r="E11" s="4" t="s">
        <v>24</v>
      </c>
      <c r="F11" s="3">
        <v>2012</v>
      </c>
      <c r="G11" s="4" t="s">
        <v>9</v>
      </c>
      <c r="H11" s="4"/>
      <c r="I11" s="4" t="s">
        <v>25</v>
      </c>
      <c r="J11" s="4" t="s">
        <v>11</v>
      </c>
      <c r="K11" s="4" t="s">
        <v>12</v>
      </c>
      <c r="L11" s="19" t="s">
        <v>401</v>
      </c>
      <c r="M11" s="4" t="s">
        <v>29</v>
      </c>
      <c r="N11" s="4" t="s">
        <v>13</v>
      </c>
      <c r="O11" s="4" t="s">
        <v>216</v>
      </c>
      <c r="P11" s="4" t="s">
        <v>13</v>
      </c>
      <c r="Q11" s="4" t="s">
        <v>13</v>
      </c>
    </row>
    <row r="12" spans="1:100" ht="75" x14ac:dyDescent="0.25">
      <c r="A12" s="3">
        <v>7</v>
      </c>
      <c r="B12" s="4" t="s">
        <v>79</v>
      </c>
      <c r="C12" s="4" t="s">
        <v>192</v>
      </c>
      <c r="D12" s="4">
        <v>2009</v>
      </c>
      <c r="E12" s="6" t="s">
        <v>134</v>
      </c>
      <c r="F12" s="3">
        <v>2009</v>
      </c>
      <c r="G12" s="4" t="s">
        <v>8</v>
      </c>
      <c r="H12" s="4" t="s">
        <v>463</v>
      </c>
      <c r="I12" s="4" t="s">
        <v>193</v>
      </c>
      <c r="J12" s="4" t="s">
        <v>11</v>
      </c>
      <c r="K12" s="4" t="s">
        <v>12</v>
      </c>
      <c r="L12" s="19" t="s">
        <v>399</v>
      </c>
      <c r="M12" s="4" t="s">
        <v>29</v>
      </c>
      <c r="N12" s="4" t="s">
        <v>216</v>
      </c>
      <c r="O12" s="4" t="s">
        <v>216</v>
      </c>
      <c r="P12" s="4" t="s">
        <v>216</v>
      </c>
      <c r="Q12" s="4" t="s">
        <v>13</v>
      </c>
    </row>
    <row r="13" spans="1:100" ht="45" x14ac:dyDescent="0.25">
      <c r="A13" s="3">
        <v>8</v>
      </c>
      <c r="B13" s="1" t="s">
        <v>465</v>
      </c>
      <c r="F13" s="1">
        <v>2010</v>
      </c>
      <c r="G13" s="4" t="s">
        <v>9</v>
      </c>
      <c r="H13" s="4" t="s">
        <v>462</v>
      </c>
      <c r="I13" s="4" t="s">
        <v>466</v>
      </c>
      <c r="J13" s="4" t="s">
        <v>61</v>
      </c>
      <c r="K13" s="4" t="s">
        <v>12</v>
      </c>
      <c r="L13" s="19" t="s">
        <v>399</v>
      </c>
      <c r="M13" s="4" t="s">
        <v>29</v>
      </c>
      <c r="N13" s="4" t="s">
        <v>216</v>
      </c>
      <c r="O13" s="4" t="s">
        <v>216</v>
      </c>
      <c r="P13" s="4" t="s">
        <v>13</v>
      </c>
      <c r="Q13" s="4" t="s">
        <v>13</v>
      </c>
    </row>
    <row r="14" spans="1:100" ht="60" x14ac:dyDescent="0.25">
      <c r="A14" s="3">
        <v>9</v>
      </c>
      <c r="B14" s="1" t="s">
        <v>467</v>
      </c>
      <c r="F14" s="1">
        <v>2012</v>
      </c>
      <c r="G14" s="4" t="s">
        <v>8</v>
      </c>
      <c r="H14" s="4" t="s">
        <v>462</v>
      </c>
      <c r="I14" s="4" t="s">
        <v>468</v>
      </c>
      <c r="J14" s="4" t="s">
        <v>11</v>
      </c>
      <c r="K14" s="4" t="s">
        <v>354</v>
      </c>
      <c r="L14" s="19" t="s">
        <v>469</v>
      </c>
      <c r="M14" s="4" t="s">
        <v>29</v>
      </c>
      <c r="N14" s="4" t="s">
        <v>216</v>
      </c>
      <c r="O14" s="4" t="s">
        <v>216</v>
      </c>
      <c r="P14" s="4" t="s">
        <v>216</v>
      </c>
      <c r="Q14" s="4" t="s">
        <v>13</v>
      </c>
    </row>
    <row r="15" spans="1:100" s="4" customFormat="1" ht="90" x14ac:dyDescent="0.25">
      <c r="A15" s="3">
        <v>10</v>
      </c>
      <c r="B15" s="4" t="s">
        <v>84</v>
      </c>
      <c r="C15" s="4" t="s">
        <v>194</v>
      </c>
      <c r="D15" s="3">
        <v>2010</v>
      </c>
      <c r="E15" s="6" t="s">
        <v>137</v>
      </c>
      <c r="F15" s="3">
        <v>2009</v>
      </c>
      <c r="G15" s="4" t="s">
        <v>8</v>
      </c>
      <c r="H15" s="4" t="s">
        <v>462</v>
      </c>
      <c r="I15" s="4" t="s">
        <v>486</v>
      </c>
      <c r="J15" s="4" t="s">
        <v>11</v>
      </c>
      <c r="K15" s="4" t="s">
        <v>12</v>
      </c>
      <c r="L15" s="19" t="s">
        <v>399</v>
      </c>
      <c r="M15" s="4" t="s">
        <v>29</v>
      </c>
      <c r="N15" s="4" t="s">
        <v>216</v>
      </c>
      <c r="O15" s="4" t="s">
        <v>216</v>
      </c>
      <c r="P15" s="4" t="s">
        <v>13</v>
      </c>
      <c r="Q15" s="4" t="s">
        <v>13</v>
      </c>
    </row>
    <row r="16" spans="1:100" ht="90" x14ac:dyDescent="0.25">
      <c r="A16" s="3">
        <v>11</v>
      </c>
      <c r="B16" s="4" t="s">
        <v>83</v>
      </c>
      <c r="C16" s="4" t="s">
        <v>68</v>
      </c>
      <c r="D16" s="3">
        <v>2010</v>
      </c>
      <c r="E16" s="6" t="s">
        <v>195</v>
      </c>
      <c r="F16" s="3">
        <v>2010</v>
      </c>
      <c r="G16" s="4" t="s">
        <v>9</v>
      </c>
      <c r="H16" s="4" t="s">
        <v>462</v>
      </c>
      <c r="I16" s="4"/>
      <c r="J16" s="4" t="s">
        <v>174</v>
      </c>
      <c r="K16" s="4" t="s">
        <v>12</v>
      </c>
      <c r="L16" s="19" t="s">
        <v>399</v>
      </c>
      <c r="M16" s="4" t="s">
        <v>29</v>
      </c>
      <c r="N16" s="4" t="s">
        <v>216</v>
      </c>
      <c r="O16" s="4" t="s">
        <v>216</v>
      </c>
      <c r="P16" s="4" t="s">
        <v>216</v>
      </c>
      <c r="Q16" s="4" t="s">
        <v>13</v>
      </c>
    </row>
    <row r="17" spans="1:17" ht="60" x14ac:dyDescent="0.25">
      <c r="A17" s="3">
        <v>12</v>
      </c>
      <c r="B17" s="4" t="s">
        <v>70</v>
      </c>
      <c r="C17" s="4" t="s">
        <v>71</v>
      </c>
      <c r="D17" s="3">
        <v>1987</v>
      </c>
      <c r="E17" s="4" t="s">
        <v>196</v>
      </c>
      <c r="F17" s="3">
        <v>1987</v>
      </c>
      <c r="G17" s="4" t="s">
        <v>9</v>
      </c>
      <c r="H17" s="4" t="s">
        <v>462</v>
      </c>
      <c r="I17" s="4" t="s">
        <v>72</v>
      </c>
      <c r="J17" s="4" t="s">
        <v>197</v>
      </c>
      <c r="K17" s="4" t="s">
        <v>45</v>
      </c>
      <c r="L17" s="19" t="s">
        <v>73</v>
      </c>
      <c r="M17" s="4" t="s">
        <v>29</v>
      </c>
      <c r="N17" s="4" t="s">
        <v>216</v>
      </c>
      <c r="O17" s="4" t="s">
        <v>216</v>
      </c>
      <c r="P17" s="4" t="s">
        <v>13</v>
      </c>
      <c r="Q17" s="4" t="s">
        <v>13</v>
      </c>
    </row>
    <row r="18" spans="1:17" ht="75" x14ac:dyDescent="0.25">
      <c r="A18" s="3">
        <v>13</v>
      </c>
      <c r="B18" s="4" t="s">
        <v>81</v>
      </c>
      <c r="C18" s="4" t="s">
        <v>41</v>
      </c>
      <c r="D18" s="3">
        <v>2007</v>
      </c>
      <c r="E18" s="6" t="s">
        <v>136</v>
      </c>
      <c r="F18" s="3">
        <v>2007</v>
      </c>
      <c r="G18" s="4" t="s">
        <v>8</v>
      </c>
      <c r="H18" s="4" t="s">
        <v>463</v>
      </c>
      <c r="I18" s="4" t="s">
        <v>193</v>
      </c>
      <c r="J18" s="4" t="s">
        <v>11</v>
      </c>
      <c r="K18" s="4" t="s">
        <v>12</v>
      </c>
      <c r="L18" s="19" t="s">
        <v>407</v>
      </c>
      <c r="M18" s="4" t="s">
        <v>29</v>
      </c>
      <c r="N18" s="4" t="s">
        <v>216</v>
      </c>
      <c r="O18" s="4" t="s">
        <v>216</v>
      </c>
      <c r="P18" s="4" t="s">
        <v>13</v>
      </c>
      <c r="Q18" s="4" t="s">
        <v>13</v>
      </c>
    </row>
    <row r="19" spans="1:17" ht="90" x14ac:dyDescent="0.25">
      <c r="A19" s="3">
        <v>14</v>
      </c>
      <c r="B19" s="4" t="s">
        <v>18</v>
      </c>
      <c r="C19" s="4" t="s">
        <v>19</v>
      </c>
      <c r="D19" s="3">
        <v>2006</v>
      </c>
      <c r="E19" s="4" t="s">
        <v>20</v>
      </c>
      <c r="F19" s="3">
        <v>2006</v>
      </c>
      <c r="G19" s="4" t="s">
        <v>9</v>
      </c>
      <c r="H19" s="4" t="s">
        <v>462</v>
      </c>
      <c r="I19" s="4"/>
      <c r="J19" s="4" t="s">
        <v>11</v>
      </c>
      <c r="K19" s="4" t="s">
        <v>12</v>
      </c>
      <c r="L19" s="19" t="s">
        <v>399</v>
      </c>
      <c r="M19" s="4" t="s">
        <v>29</v>
      </c>
      <c r="N19" s="4" t="s">
        <v>216</v>
      </c>
      <c r="O19" s="4" t="s">
        <v>216</v>
      </c>
      <c r="P19" s="4" t="s">
        <v>216</v>
      </c>
      <c r="Q19" s="4" t="s">
        <v>13</v>
      </c>
    </row>
    <row r="20" spans="1:17" ht="120" x14ac:dyDescent="0.25">
      <c r="A20" s="3">
        <v>15</v>
      </c>
      <c r="B20" s="4" t="s">
        <v>86</v>
      </c>
      <c r="C20" s="4" t="s">
        <v>201</v>
      </c>
      <c r="D20" s="3">
        <v>2013</v>
      </c>
      <c r="E20" s="6" t="s">
        <v>202</v>
      </c>
      <c r="F20" s="3">
        <v>2013</v>
      </c>
      <c r="G20" s="4" t="s">
        <v>8</v>
      </c>
      <c r="H20" s="4" t="s">
        <v>463</v>
      </c>
      <c r="I20" s="4" t="s">
        <v>30</v>
      </c>
      <c r="J20" s="4" t="s">
        <v>513</v>
      </c>
      <c r="K20" s="4" t="s">
        <v>176</v>
      </c>
      <c r="L20" s="19" t="s">
        <v>203</v>
      </c>
      <c r="M20" s="4" t="s">
        <v>28</v>
      </c>
      <c r="N20" s="4" t="s">
        <v>216</v>
      </c>
      <c r="O20" s="4" t="s">
        <v>216</v>
      </c>
      <c r="P20" s="4" t="s">
        <v>13</v>
      </c>
      <c r="Q20" s="4" t="s">
        <v>13</v>
      </c>
    </row>
    <row r="21" spans="1:17" ht="45" x14ac:dyDescent="0.25">
      <c r="A21" s="3">
        <v>16</v>
      </c>
      <c r="B21" s="4" t="s">
        <v>21</v>
      </c>
      <c r="C21" s="4" t="s">
        <v>204</v>
      </c>
      <c r="D21" s="3">
        <v>2015</v>
      </c>
      <c r="E21" s="4" t="s">
        <v>22</v>
      </c>
      <c r="F21" s="3">
        <v>2015</v>
      </c>
      <c r="G21" s="4" t="s">
        <v>9</v>
      </c>
      <c r="H21" s="4"/>
      <c r="I21" s="4" t="s">
        <v>26</v>
      </c>
      <c r="J21" s="4" t="s">
        <v>197</v>
      </c>
      <c r="K21" s="4" t="s">
        <v>387</v>
      </c>
      <c r="L21" s="19" t="s">
        <v>426</v>
      </c>
      <c r="M21" s="4" t="s">
        <v>29</v>
      </c>
      <c r="N21" s="4" t="s">
        <v>13</v>
      </c>
      <c r="O21" s="4" t="s">
        <v>216</v>
      </c>
      <c r="P21" s="4" t="s">
        <v>13</v>
      </c>
      <c r="Q21" s="4" t="s">
        <v>13</v>
      </c>
    </row>
    <row r="22" spans="1:17" ht="90" x14ac:dyDescent="0.25">
      <c r="A22" s="3">
        <v>17</v>
      </c>
      <c r="B22" s="4" t="s">
        <v>74</v>
      </c>
      <c r="C22" s="4" t="s">
        <v>50</v>
      </c>
      <c r="D22" s="3">
        <v>2004</v>
      </c>
      <c r="E22" s="4" t="s">
        <v>75</v>
      </c>
      <c r="F22" s="3">
        <v>2004</v>
      </c>
      <c r="G22" s="4" t="s">
        <v>9</v>
      </c>
      <c r="H22" s="4" t="s">
        <v>462</v>
      </c>
      <c r="I22" s="4"/>
      <c r="J22" s="4" t="s">
        <v>447</v>
      </c>
      <c r="K22" s="4" t="s">
        <v>45</v>
      </c>
      <c r="L22" s="19" t="s">
        <v>420</v>
      </c>
      <c r="M22" s="4" t="s">
        <v>32</v>
      </c>
      <c r="N22" s="4" t="s">
        <v>216</v>
      </c>
      <c r="O22" s="4" t="s">
        <v>216</v>
      </c>
      <c r="P22" s="4" t="s">
        <v>13</v>
      </c>
      <c r="Q22" s="4" t="s">
        <v>13</v>
      </c>
    </row>
    <row r="23" spans="1:17" ht="90" x14ac:dyDescent="0.25">
      <c r="A23" s="3">
        <v>18</v>
      </c>
      <c r="B23" s="4" t="s">
        <v>76</v>
      </c>
      <c r="C23" s="4" t="s">
        <v>19</v>
      </c>
      <c r="D23" s="3">
        <v>2008</v>
      </c>
      <c r="E23" s="4" t="s">
        <v>205</v>
      </c>
      <c r="F23" s="3">
        <v>2008</v>
      </c>
      <c r="G23" s="4" t="s">
        <v>9</v>
      </c>
      <c r="H23" s="4" t="s">
        <v>462</v>
      </c>
      <c r="I23" s="4"/>
      <c r="J23" s="4" t="s">
        <v>11</v>
      </c>
      <c r="K23" s="4" t="s">
        <v>12</v>
      </c>
      <c r="L23" s="19" t="s">
        <v>399</v>
      </c>
      <c r="M23" s="4" t="s">
        <v>29</v>
      </c>
      <c r="N23" s="4" t="s">
        <v>216</v>
      </c>
      <c r="O23" s="4" t="s">
        <v>216</v>
      </c>
      <c r="P23" s="4" t="s">
        <v>13</v>
      </c>
      <c r="Q23" s="4" t="s">
        <v>13</v>
      </c>
    </row>
    <row r="24" spans="1:17" ht="60" x14ac:dyDescent="0.25">
      <c r="A24" s="3">
        <v>19</v>
      </c>
      <c r="B24" s="4" t="s">
        <v>58</v>
      </c>
      <c r="C24" s="4" t="s">
        <v>206</v>
      </c>
      <c r="D24" s="3">
        <v>2008</v>
      </c>
      <c r="E24" s="4" t="s">
        <v>59</v>
      </c>
      <c r="F24" s="3">
        <v>2008</v>
      </c>
      <c r="G24" s="4" t="s">
        <v>9</v>
      </c>
      <c r="H24" s="4" t="s">
        <v>462</v>
      </c>
      <c r="I24" s="4" t="s">
        <v>56</v>
      </c>
      <c r="J24" s="4" t="s">
        <v>11</v>
      </c>
      <c r="K24" s="4" t="s">
        <v>12</v>
      </c>
      <c r="L24" s="19" t="s">
        <v>400</v>
      </c>
      <c r="M24" s="4" t="s">
        <v>29</v>
      </c>
      <c r="N24" s="4" t="s">
        <v>216</v>
      </c>
      <c r="O24" s="4" t="s">
        <v>216</v>
      </c>
      <c r="P24" s="4" t="s">
        <v>13</v>
      </c>
      <c r="Q24" s="4" t="s">
        <v>13</v>
      </c>
    </row>
    <row r="25" spans="1:17" ht="135" x14ac:dyDescent="0.25">
      <c r="A25" s="3">
        <v>20</v>
      </c>
      <c r="B25" s="4" t="s">
        <v>77</v>
      </c>
      <c r="C25" s="4" t="s">
        <v>121</v>
      </c>
      <c r="D25" s="3">
        <v>2013</v>
      </c>
      <c r="E25" s="6" t="s">
        <v>207</v>
      </c>
      <c r="F25" s="3">
        <v>2013</v>
      </c>
      <c r="G25" s="4" t="s">
        <v>9</v>
      </c>
      <c r="H25" s="4" t="s">
        <v>462</v>
      </c>
      <c r="I25" s="4" t="s">
        <v>147</v>
      </c>
      <c r="J25" s="4" t="s">
        <v>11</v>
      </c>
      <c r="K25" s="4" t="s">
        <v>12</v>
      </c>
      <c r="L25" s="19" t="s">
        <v>399</v>
      </c>
      <c r="M25" s="4" t="s">
        <v>29</v>
      </c>
      <c r="N25" s="4" t="s">
        <v>216</v>
      </c>
      <c r="O25" s="4" t="s">
        <v>216</v>
      </c>
      <c r="P25" s="4" t="s">
        <v>13</v>
      </c>
      <c r="Q25" s="4" t="s">
        <v>13</v>
      </c>
    </row>
    <row r="26" spans="1:17" s="4" customFormat="1" ht="45" x14ac:dyDescent="0.25">
      <c r="A26" s="3">
        <v>21</v>
      </c>
      <c r="B26" s="1" t="s">
        <v>489</v>
      </c>
      <c r="C26" s="1"/>
      <c r="D26" s="24"/>
      <c r="E26" s="1"/>
      <c r="F26" s="1">
        <v>2016</v>
      </c>
      <c r="G26" s="4" t="s">
        <v>9</v>
      </c>
      <c r="H26" s="4" t="s">
        <v>462</v>
      </c>
      <c r="I26" s="4" t="s">
        <v>491</v>
      </c>
      <c r="J26" s="4" t="s">
        <v>174</v>
      </c>
      <c r="K26" s="4" t="s">
        <v>12</v>
      </c>
      <c r="L26" s="19" t="s">
        <v>490</v>
      </c>
      <c r="M26" s="4" t="s">
        <v>29</v>
      </c>
      <c r="N26" s="4" t="s">
        <v>216</v>
      </c>
      <c r="O26" s="4" t="s">
        <v>216</v>
      </c>
      <c r="P26" s="4" t="s">
        <v>13</v>
      </c>
      <c r="Q26" s="4" t="s">
        <v>13</v>
      </c>
    </row>
    <row r="27" spans="1:17" ht="60" x14ac:dyDescent="0.25">
      <c r="A27" s="3">
        <v>22</v>
      </c>
      <c r="B27" s="4" t="s">
        <v>82</v>
      </c>
      <c r="C27" s="4" t="s">
        <v>209</v>
      </c>
      <c r="D27" s="3">
        <v>2012</v>
      </c>
      <c r="E27" s="6" t="s">
        <v>208</v>
      </c>
      <c r="F27" s="3">
        <v>2013</v>
      </c>
      <c r="G27" s="4" t="s">
        <v>8</v>
      </c>
      <c r="H27" s="4" t="s">
        <v>462</v>
      </c>
      <c r="I27" s="4" t="s">
        <v>149</v>
      </c>
      <c r="J27" s="4" t="s">
        <v>11</v>
      </c>
      <c r="K27" s="4" t="s">
        <v>12</v>
      </c>
      <c r="L27" s="19" t="s">
        <v>357</v>
      </c>
      <c r="M27" s="4" t="s">
        <v>29</v>
      </c>
      <c r="N27" s="4" t="s">
        <v>216</v>
      </c>
      <c r="O27" s="4" t="s">
        <v>216</v>
      </c>
      <c r="P27" s="4" t="s">
        <v>216</v>
      </c>
      <c r="Q27" s="4" t="s">
        <v>13</v>
      </c>
    </row>
    <row r="28" spans="1:17" ht="60" x14ac:dyDescent="0.25">
      <c r="A28" s="3">
        <v>23</v>
      </c>
      <c r="B28" s="1" t="s">
        <v>439</v>
      </c>
      <c r="F28" s="24">
        <v>2016</v>
      </c>
      <c r="G28" s="4" t="s">
        <v>9</v>
      </c>
      <c r="H28" s="4" t="s">
        <v>462</v>
      </c>
      <c r="I28" s="1" t="s">
        <v>461</v>
      </c>
      <c r="J28" s="4" t="s">
        <v>422</v>
      </c>
      <c r="K28" s="1" t="s">
        <v>440</v>
      </c>
      <c r="L28" s="18" t="s">
        <v>441</v>
      </c>
      <c r="M28" s="4" t="s">
        <v>29</v>
      </c>
      <c r="N28" s="4" t="s">
        <v>216</v>
      </c>
      <c r="O28" s="4" t="s">
        <v>216</v>
      </c>
      <c r="P28" s="4" t="s">
        <v>13</v>
      </c>
      <c r="Q28" s="4" t="s">
        <v>13</v>
      </c>
    </row>
    <row r="29" spans="1:17" ht="105" x14ac:dyDescent="0.25">
      <c r="A29" s="3">
        <v>24</v>
      </c>
      <c r="B29" s="4" t="s">
        <v>211</v>
      </c>
      <c r="C29" s="4" t="s">
        <v>187</v>
      </c>
      <c r="D29" s="3">
        <v>2013</v>
      </c>
      <c r="E29" s="6" t="s">
        <v>210</v>
      </c>
      <c r="F29" s="3">
        <v>2013</v>
      </c>
      <c r="G29" s="4" t="s">
        <v>9</v>
      </c>
      <c r="H29" s="4" t="s">
        <v>462</v>
      </c>
      <c r="I29" s="4"/>
      <c r="J29" s="4" t="s">
        <v>174</v>
      </c>
      <c r="K29" s="4" t="s">
        <v>12</v>
      </c>
      <c r="L29" s="19" t="s">
        <v>403</v>
      </c>
      <c r="M29" s="4" t="s">
        <v>29</v>
      </c>
      <c r="N29" s="4" t="s">
        <v>216</v>
      </c>
      <c r="O29" s="4" t="s">
        <v>216</v>
      </c>
      <c r="P29" s="4" t="s">
        <v>216</v>
      </c>
      <c r="Q29" s="4" t="s">
        <v>13</v>
      </c>
    </row>
    <row r="30" spans="1:17" ht="60" x14ac:dyDescent="0.25">
      <c r="A30" s="3">
        <v>25</v>
      </c>
      <c r="B30" s="1" t="s">
        <v>492</v>
      </c>
      <c r="F30" s="1">
        <v>2016</v>
      </c>
      <c r="G30" s="4" t="s">
        <v>9</v>
      </c>
      <c r="H30" s="4"/>
      <c r="I30" s="4" t="s">
        <v>493</v>
      </c>
      <c r="J30" s="4" t="s">
        <v>494</v>
      </c>
      <c r="K30" s="4" t="s">
        <v>496</v>
      </c>
      <c r="L30" s="19" t="s">
        <v>495</v>
      </c>
      <c r="M30" s="4" t="s">
        <v>29</v>
      </c>
      <c r="N30" s="4" t="s">
        <v>13</v>
      </c>
      <c r="O30" s="4" t="s">
        <v>216</v>
      </c>
      <c r="P30" s="4" t="s">
        <v>13</v>
      </c>
      <c r="Q30" s="4" t="s">
        <v>13</v>
      </c>
    </row>
    <row r="31" spans="1:17" ht="60" x14ac:dyDescent="0.25">
      <c r="A31" s="3">
        <v>26</v>
      </c>
      <c r="B31" s="4" t="s">
        <v>212</v>
      </c>
      <c r="C31" s="4" t="s">
        <v>217</v>
      </c>
      <c r="D31" s="3">
        <v>2014</v>
      </c>
      <c r="E31" s="6" t="s">
        <v>213</v>
      </c>
      <c r="F31" s="3">
        <v>2014</v>
      </c>
      <c r="G31" s="4" t="s">
        <v>9</v>
      </c>
      <c r="H31" s="4"/>
      <c r="I31" s="4" t="s">
        <v>162</v>
      </c>
      <c r="J31" s="4" t="s">
        <v>197</v>
      </c>
      <c r="K31" s="4" t="s">
        <v>45</v>
      </c>
      <c r="L31" s="19" t="s">
        <v>397</v>
      </c>
      <c r="M31" s="4" t="s">
        <v>29</v>
      </c>
      <c r="N31" s="4" t="s">
        <v>13</v>
      </c>
      <c r="O31" s="4" t="s">
        <v>216</v>
      </c>
      <c r="P31" s="4" t="s">
        <v>13</v>
      </c>
      <c r="Q31" s="4" t="s">
        <v>13</v>
      </c>
    </row>
    <row r="32" spans="1:17" ht="45" x14ac:dyDescent="0.25">
      <c r="A32" s="3">
        <v>27</v>
      </c>
      <c r="B32" s="4" t="s">
        <v>105</v>
      </c>
      <c r="C32" s="4" t="s">
        <v>218</v>
      </c>
      <c r="D32" s="3">
        <v>2013</v>
      </c>
      <c r="E32" s="6" t="s">
        <v>141</v>
      </c>
      <c r="F32" s="3">
        <v>2013</v>
      </c>
      <c r="G32" s="4" t="s">
        <v>8</v>
      </c>
      <c r="H32" s="4" t="s">
        <v>462</v>
      </c>
      <c r="I32" s="4" t="s">
        <v>163</v>
      </c>
      <c r="J32" s="4" t="s">
        <v>11</v>
      </c>
      <c r="K32" s="4" t="s">
        <v>12</v>
      </c>
      <c r="L32" s="19" t="s">
        <v>399</v>
      </c>
      <c r="M32" s="4" t="s">
        <v>29</v>
      </c>
      <c r="N32" s="4" t="s">
        <v>216</v>
      </c>
      <c r="O32" s="4" t="s">
        <v>216</v>
      </c>
      <c r="P32" s="4" t="s">
        <v>216</v>
      </c>
      <c r="Q32" s="4" t="s">
        <v>13</v>
      </c>
    </row>
    <row r="33" spans="1:100" ht="45" x14ac:dyDescent="0.25">
      <c r="A33" s="3">
        <v>28</v>
      </c>
      <c r="B33" s="1" t="s">
        <v>484</v>
      </c>
      <c r="F33" s="1">
        <v>2008</v>
      </c>
      <c r="G33" s="4" t="s">
        <v>9</v>
      </c>
      <c r="H33" s="4" t="s">
        <v>462</v>
      </c>
      <c r="I33" s="4" t="s">
        <v>485</v>
      </c>
      <c r="J33" s="4" t="s">
        <v>11</v>
      </c>
      <c r="K33" s="4" t="s">
        <v>12</v>
      </c>
      <c r="L33" s="19" t="s">
        <v>502</v>
      </c>
      <c r="M33" s="4" t="s">
        <v>29</v>
      </c>
      <c r="N33" s="4" t="s">
        <v>216</v>
      </c>
      <c r="O33" s="4" t="s">
        <v>216</v>
      </c>
      <c r="P33" s="4" t="s">
        <v>13</v>
      </c>
      <c r="Q33" s="4" t="s">
        <v>13</v>
      </c>
    </row>
    <row r="34" spans="1:100" ht="30" x14ac:dyDescent="0.25">
      <c r="A34" s="3">
        <v>29</v>
      </c>
      <c r="B34" s="1" t="s">
        <v>488</v>
      </c>
      <c r="F34" s="1">
        <v>2016</v>
      </c>
      <c r="G34" s="4" t="s">
        <v>8</v>
      </c>
      <c r="H34" s="4" t="s">
        <v>462</v>
      </c>
      <c r="I34" s="4" t="s">
        <v>487</v>
      </c>
      <c r="J34" s="4" t="s">
        <v>11</v>
      </c>
      <c r="K34" s="4" t="s">
        <v>12</v>
      </c>
      <c r="L34" s="19" t="s">
        <v>512</v>
      </c>
      <c r="M34" s="4" t="s">
        <v>29</v>
      </c>
      <c r="N34" s="4" t="s">
        <v>216</v>
      </c>
      <c r="O34" s="4" t="s">
        <v>216</v>
      </c>
      <c r="P34" s="4" t="s">
        <v>13</v>
      </c>
      <c r="Q34" s="4" t="s">
        <v>13</v>
      </c>
    </row>
    <row r="35" spans="1:100" ht="90" x14ac:dyDescent="0.25">
      <c r="A35" s="3">
        <v>30</v>
      </c>
      <c r="B35" s="4" t="s">
        <v>219</v>
      </c>
      <c r="C35" s="4" t="s">
        <v>220</v>
      </c>
      <c r="D35" s="3">
        <v>2012</v>
      </c>
      <c r="E35" s="6" t="s">
        <v>221</v>
      </c>
      <c r="F35" s="3">
        <v>2012</v>
      </c>
      <c r="G35" s="4" t="s">
        <v>8</v>
      </c>
      <c r="H35" s="4" t="s">
        <v>462</v>
      </c>
      <c r="I35" s="4" t="s">
        <v>486</v>
      </c>
      <c r="J35" s="4" t="s">
        <v>11</v>
      </c>
      <c r="K35" s="4" t="s">
        <v>12</v>
      </c>
      <c r="L35" s="19" t="s">
        <v>399</v>
      </c>
      <c r="M35" s="4" t="s">
        <v>29</v>
      </c>
      <c r="N35" s="4" t="s">
        <v>216</v>
      </c>
      <c r="O35" s="4" t="s">
        <v>216</v>
      </c>
      <c r="P35" s="4" t="s">
        <v>216</v>
      </c>
      <c r="Q35" s="4" t="s">
        <v>13</v>
      </c>
    </row>
    <row r="36" spans="1:100" ht="60" x14ac:dyDescent="0.25">
      <c r="A36" s="3">
        <v>31</v>
      </c>
      <c r="B36" s="4" t="s">
        <v>106</v>
      </c>
      <c r="C36" s="4" t="s">
        <v>129</v>
      </c>
      <c r="D36" s="3">
        <v>2009</v>
      </c>
      <c r="E36" s="6" t="s">
        <v>222</v>
      </c>
      <c r="F36" s="3">
        <v>2009</v>
      </c>
      <c r="G36" s="4" t="s">
        <v>9</v>
      </c>
      <c r="H36" s="4" t="s">
        <v>462</v>
      </c>
      <c r="I36" s="4"/>
      <c r="J36" s="4" t="s">
        <v>11</v>
      </c>
      <c r="K36" s="4" t="s">
        <v>12</v>
      </c>
      <c r="L36" s="19" t="s">
        <v>399</v>
      </c>
      <c r="M36" s="4" t="s">
        <v>29</v>
      </c>
      <c r="N36" s="4" t="s">
        <v>216</v>
      </c>
      <c r="O36" s="4" t="s">
        <v>216</v>
      </c>
      <c r="P36" s="4" t="s">
        <v>13</v>
      </c>
      <c r="Q36" s="4" t="s">
        <v>13</v>
      </c>
    </row>
    <row r="37" spans="1:100" ht="90" x14ac:dyDescent="0.25">
      <c r="A37" s="3">
        <v>32</v>
      </c>
      <c r="B37" s="4" t="s">
        <v>223</v>
      </c>
      <c r="C37" s="4" t="s">
        <v>224</v>
      </c>
      <c r="D37" s="3">
        <v>2013</v>
      </c>
      <c r="E37" s="6" t="s">
        <v>225</v>
      </c>
      <c r="F37" s="3">
        <v>2013</v>
      </c>
      <c r="G37" s="4" t="s">
        <v>8</v>
      </c>
      <c r="H37" s="4" t="s">
        <v>462</v>
      </c>
      <c r="I37" s="4" t="s">
        <v>486</v>
      </c>
      <c r="J37" s="4" t="s">
        <v>11</v>
      </c>
      <c r="K37" s="4" t="s">
        <v>12</v>
      </c>
      <c r="L37" s="19" t="s">
        <v>357</v>
      </c>
      <c r="M37" s="4" t="s">
        <v>29</v>
      </c>
      <c r="N37" s="4" t="s">
        <v>216</v>
      </c>
      <c r="O37" s="4" t="s">
        <v>216</v>
      </c>
      <c r="P37" s="4" t="s">
        <v>13</v>
      </c>
      <c r="Q37" s="4" t="s">
        <v>13</v>
      </c>
    </row>
    <row r="38" spans="1:100" ht="30" x14ac:dyDescent="0.25">
      <c r="A38" s="3">
        <v>33</v>
      </c>
      <c r="B38" s="1" t="s">
        <v>437</v>
      </c>
      <c r="F38" s="24">
        <v>2015</v>
      </c>
      <c r="G38" s="4" t="s">
        <v>9</v>
      </c>
      <c r="H38" s="4" t="s">
        <v>462</v>
      </c>
      <c r="I38" s="1" t="s">
        <v>438</v>
      </c>
      <c r="J38" s="4" t="s">
        <v>11</v>
      </c>
      <c r="K38" s="4" t="s">
        <v>12</v>
      </c>
      <c r="L38" s="19" t="s">
        <v>399</v>
      </c>
      <c r="M38" s="4" t="s">
        <v>29</v>
      </c>
      <c r="N38" s="4" t="s">
        <v>216</v>
      </c>
      <c r="O38" s="4" t="s">
        <v>216</v>
      </c>
      <c r="P38" s="4" t="s">
        <v>13</v>
      </c>
      <c r="Q38" s="4" t="s">
        <v>13</v>
      </c>
    </row>
    <row r="39" spans="1:100" ht="120" x14ac:dyDescent="0.25">
      <c r="A39" s="3">
        <v>34</v>
      </c>
      <c r="B39" s="4" t="s">
        <v>226</v>
      </c>
      <c r="C39" s="4" t="s">
        <v>227</v>
      </c>
      <c r="D39" s="4">
        <v>2009</v>
      </c>
      <c r="E39" s="4" t="s">
        <v>228</v>
      </c>
      <c r="F39" s="3">
        <v>2009</v>
      </c>
      <c r="G39" s="4" t="s">
        <v>8</v>
      </c>
      <c r="H39" s="4" t="s">
        <v>463</v>
      </c>
      <c r="I39" s="4" t="s">
        <v>30</v>
      </c>
      <c r="J39" s="4" t="s">
        <v>11</v>
      </c>
      <c r="K39" s="4" t="s">
        <v>12</v>
      </c>
      <c r="L39" s="19" t="s">
        <v>399</v>
      </c>
      <c r="M39" s="4" t="s">
        <v>29</v>
      </c>
      <c r="N39" s="4" t="s">
        <v>216</v>
      </c>
      <c r="O39" s="4" t="s">
        <v>216</v>
      </c>
      <c r="P39" s="4" t="s">
        <v>216</v>
      </c>
      <c r="Q39" s="4" t="s">
        <v>13</v>
      </c>
    </row>
    <row r="40" spans="1:100" ht="45" x14ac:dyDescent="0.25">
      <c r="A40" s="3">
        <v>35</v>
      </c>
      <c r="B40" s="1" t="s">
        <v>474</v>
      </c>
      <c r="F40" s="1">
        <v>2011</v>
      </c>
      <c r="G40" s="4" t="s">
        <v>9</v>
      </c>
      <c r="H40" s="4" t="s">
        <v>462</v>
      </c>
      <c r="I40" s="4" t="s">
        <v>473</v>
      </c>
      <c r="J40" s="4" t="s">
        <v>349</v>
      </c>
      <c r="K40" s="4" t="s">
        <v>12</v>
      </c>
      <c r="L40" s="19" t="s">
        <v>503</v>
      </c>
      <c r="M40" s="4" t="s">
        <v>32</v>
      </c>
      <c r="N40" s="4" t="s">
        <v>216</v>
      </c>
      <c r="O40" s="4" t="s">
        <v>216</v>
      </c>
      <c r="P40" s="4" t="s">
        <v>13</v>
      </c>
      <c r="Q40" s="4" t="s">
        <v>13</v>
      </c>
    </row>
    <row r="41" spans="1:100" ht="60" x14ac:dyDescent="0.25">
      <c r="A41" s="3">
        <v>36</v>
      </c>
      <c r="B41" s="1" t="s">
        <v>470</v>
      </c>
      <c r="F41" s="1">
        <v>2013</v>
      </c>
      <c r="G41" s="4" t="s">
        <v>9</v>
      </c>
      <c r="H41" s="4" t="s">
        <v>462</v>
      </c>
      <c r="I41" s="4" t="s">
        <v>471</v>
      </c>
      <c r="J41" s="4" t="s">
        <v>61</v>
      </c>
      <c r="K41" s="4" t="s">
        <v>354</v>
      </c>
      <c r="L41" s="19" t="s">
        <v>472</v>
      </c>
      <c r="M41" s="4" t="s">
        <v>29</v>
      </c>
      <c r="N41" s="4" t="s">
        <v>216</v>
      </c>
      <c r="O41" s="4" t="s">
        <v>216</v>
      </c>
      <c r="P41" s="4" t="s">
        <v>13</v>
      </c>
      <c r="Q41" s="4" t="s">
        <v>13</v>
      </c>
    </row>
    <row r="42" spans="1:100" ht="105" x14ac:dyDescent="0.25">
      <c r="A42" s="3">
        <v>37</v>
      </c>
      <c r="B42" s="4" t="s">
        <v>115</v>
      </c>
      <c r="C42" s="4" t="s">
        <v>229</v>
      </c>
      <c r="D42" s="3">
        <v>2009</v>
      </c>
      <c r="E42" s="6" t="s">
        <v>230</v>
      </c>
      <c r="F42" s="3">
        <v>2009</v>
      </c>
      <c r="G42" s="4" t="s">
        <v>8</v>
      </c>
      <c r="H42" s="4" t="s">
        <v>462</v>
      </c>
      <c r="I42" s="4" t="s">
        <v>149</v>
      </c>
      <c r="J42" s="4" t="s">
        <v>11</v>
      </c>
      <c r="K42" s="4" t="s">
        <v>12</v>
      </c>
      <c r="L42" s="19" t="s">
        <v>399</v>
      </c>
      <c r="M42" s="4" t="s">
        <v>29</v>
      </c>
      <c r="N42" s="4" t="s">
        <v>216</v>
      </c>
      <c r="O42" s="4" t="s">
        <v>216</v>
      </c>
      <c r="P42" s="4" t="s">
        <v>216</v>
      </c>
      <c r="Q42" s="4" t="s">
        <v>13</v>
      </c>
    </row>
    <row r="43" spans="1:100" ht="60" x14ac:dyDescent="0.25">
      <c r="A43" s="3">
        <v>38</v>
      </c>
      <c r="B43" s="4" t="s">
        <v>116</v>
      </c>
      <c r="C43" s="4" t="s">
        <v>231</v>
      </c>
      <c r="D43" s="3">
        <v>2008</v>
      </c>
      <c r="E43" s="6" t="s">
        <v>145</v>
      </c>
      <c r="F43" s="3">
        <v>2008</v>
      </c>
      <c r="G43" s="4" t="s">
        <v>9</v>
      </c>
      <c r="H43" s="4" t="s">
        <v>462</v>
      </c>
      <c r="I43" s="4" t="s">
        <v>168</v>
      </c>
      <c r="J43" s="4" t="s">
        <v>369</v>
      </c>
      <c r="K43" s="4" t="s">
        <v>346</v>
      </c>
      <c r="L43" s="19" t="s">
        <v>363</v>
      </c>
      <c r="M43" s="4" t="s">
        <v>29</v>
      </c>
      <c r="N43" s="4" t="s">
        <v>216</v>
      </c>
      <c r="O43" s="4" t="s">
        <v>216</v>
      </c>
      <c r="P43" s="4" t="s">
        <v>13</v>
      </c>
      <c r="Q43" s="4" t="s">
        <v>13</v>
      </c>
    </row>
    <row r="44" spans="1:100" ht="75" x14ac:dyDescent="0.25">
      <c r="A44" s="3">
        <v>39</v>
      </c>
      <c r="B44" s="4" t="s">
        <v>232</v>
      </c>
      <c r="C44" s="4" t="s">
        <v>127</v>
      </c>
      <c r="D44" s="3">
        <v>2009</v>
      </c>
      <c r="E44" s="6" t="s">
        <v>233</v>
      </c>
      <c r="F44" s="3">
        <v>2009</v>
      </c>
      <c r="G44" s="4" t="s">
        <v>9</v>
      </c>
      <c r="H44" s="4" t="s">
        <v>462</v>
      </c>
      <c r="I44" s="4" t="s">
        <v>169</v>
      </c>
      <c r="J44" s="4" t="s">
        <v>11</v>
      </c>
      <c r="K44" s="4" t="s">
        <v>12</v>
      </c>
      <c r="L44" s="19" t="s">
        <v>399</v>
      </c>
      <c r="M44" s="4" t="s">
        <v>29</v>
      </c>
      <c r="N44" s="4" t="s">
        <v>216</v>
      </c>
      <c r="O44" s="4" t="s">
        <v>216</v>
      </c>
      <c r="P44" s="4" t="s">
        <v>13</v>
      </c>
      <c r="Q44" s="4" t="s">
        <v>13</v>
      </c>
    </row>
    <row r="45" spans="1:100" ht="45" x14ac:dyDescent="0.25">
      <c r="A45" s="3">
        <v>40</v>
      </c>
      <c r="B45" s="4" t="s">
        <v>94</v>
      </c>
      <c r="C45" s="4" t="s">
        <v>234</v>
      </c>
      <c r="D45" s="3">
        <v>2013</v>
      </c>
      <c r="E45" s="6" t="s">
        <v>237</v>
      </c>
      <c r="F45" s="3">
        <v>2013</v>
      </c>
      <c r="G45" s="4" t="s">
        <v>8</v>
      </c>
      <c r="H45" s="4" t="s">
        <v>463</v>
      </c>
      <c r="I45" s="4" t="s">
        <v>159</v>
      </c>
      <c r="J45" s="4" t="s">
        <v>177</v>
      </c>
      <c r="K45" s="4" t="s">
        <v>12</v>
      </c>
      <c r="L45" s="19" t="s">
        <v>360</v>
      </c>
      <c r="M45" s="4" t="s">
        <v>29</v>
      </c>
      <c r="N45" s="4" t="s">
        <v>216</v>
      </c>
      <c r="O45" s="4" t="s">
        <v>216</v>
      </c>
      <c r="P45" s="4" t="s">
        <v>13</v>
      </c>
      <c r="Q45" s="4" t="s">
        <v>13</v>
      </c>
    </row>
    <row r="46" spans="1:100" ht="105" x14ac:dyDescent="0.25">
      <c r="A46" s="3">
        <v>41</v>
      </c>
      <c r="B46" s="4" t="s">
        <v>118</v>
      </c>
      <c r="C46" s="4" t="s">
        <v>235</v>
      </c>
      <c r="D46" s="3">
        <v>2010</v>
      </c>
      <c r="E46" s="6" t="s">
        <v>241</v>
      </c>
      <c r="F46" s="3">
        <v>2010</v>
      </c>
      <c r="G46" s="4" t="s">
        <v>8</v>
      </c>
      <c r="H46" s="4" t="s">
        <v>462</v>
      </c>
      <c r="I46" s="4" t="s">
        <v>149</v>
      </c>
      <c r="J46" s="4" t="s">
        <v>11</v>
      </c>
      <c r="K46" s="4" t="s">
        <v>12</v>
      </c>
      <c r="L46" s="19" t="s">
        <v>242</v>
      </c>
      <c r="M46" s="4" t="s">
        <v>29</v>
      </c>
      <c r="N46" s="4" t="s">
        <v>216</v>
      </c>
      <c r="O46" s="4" t="s">
        <v>216</v>
      </c>
      <c r="P46" s="4" t="s">
        <v>13</v>
      </c>
      <c r="Q46" s="4" t="s">
        <v>13</v>
      </c>
    </row>
    <row r="47" spans="1:100" ht="60" x14ac:dyDescent="0.25">
      <c r="A47" s="3">
        <v>42</v>
      </c>
      <c r="B47" s="4" t="s">
        <v>239</v>
      </c>
      <c r="C47" s="4" t="s">
        <v>238</v>
      </c>
      <c r="D47" s="3">
        <v>2011</v>
      </c>
      <c r="E47" s="6" t="s">
        <v>236</v>
      </c>
      <c r="F47" s="3">
        <v>2011</v>
      </c>
      <c r="G47" s="4" t="s">
        <v>8</v>
      </c>
      <c r="H47" s="4" t="s">
        <v>462</v>
      </c>
      <c r="I47" s="4" t="s">
        <v>240</v>
      </c>
      <c r="J47" s="4" t="s">
        <v>11</v>
      </c>
      <c r="K47" s="4" t="s">
        <v>12</v>
      </c>
      <c r="L47" s="19" t="s">
        <v>399</v>
      </c>
      <c r="M47" s="4" t="s">
        <v>29</v>
      </c>
      <c r="N47" s="4" t="s">
        <v>216</v>
      </c>
      <c r="O47" s="4" t="s">
        <v>216</v>
      </c>
      <c r="P47" s="4" t="s">
        <v>13</v>
      </c>
      <c r="Q47" s="4" t="s">
        <v>13</v>
      </c>
    </row>
    <row r="48" spans="1:100" s="23" customFormat="1" ht="60" x14ac:dyDescent="0.25">
      <c r="A48" s="3">
        <v>43</v>
      </c>
      <c r="B48" s="1" t="s">
        <v>442</v>
      </c>
      <c r="C48" s="1"/>
      <c r="D48" s="24"/>
      <c r="E48" s="1"/>
      <c r="F48" s="24">
        <v>2016</v>
      </c>
      <c r="G48" s="4" t="s">
        <v>9</v>
      </c>
      <c r="H48" s="4" t="s">
        <v>462</v>
      </c>
      <c r="I48" s="1" t="s">
        <v>443</v>
      </c>
      <c r="J48" s="4" t="s">
        <v>422</v>
      </c>
      <c r="K48" s="4" t="s">
        <v>12</v>
      </c>
      <c r="L48" s="18" t="s">
        <v>500</v>
      </c>
      <c r="M48" s="4" t="s">
        <v>29</v>
      </c>
      <c r="N48" s="4" t="s">
        <v>216</v>
      </c>
      <c r="O48" s="4" t="s">
        <v>216</v>
      </c>
      <c r="P48" s="4" t="s">
        <v>13</v>
      </c>
      <c r="Q48" s="4" t="s">
        <v>13</v>
      </c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</row>
    <row r="49" spans="1:100" ht="75" x14ac:dyDescent="0.25">
      <c r="A49" s="3">
        <v>44</v>
      </c>
      <c r="B49" s="4" t="s">
        <v>117</v>
      </c>
      <c r="C49" s="4" t="s">
        <v>243</v>
      </c>
      <c r="D49" s="3">
        <v>2010</v>
      </c>
      <c r="E49" s="6" t="s">
        <v>244</v>
      </c>
      <c r="F49" s="3">
        <v>2010</v>
      </c>
      <c r="G49" s="4" t="s">
        <v>9</v>
      </c>
      <c r="H49" s="4" t="s">
        <v>462</v>
      </c>
      <c r="I49" s="4"/>
      <c r="J49" s="4" t="s">
        <v>174</v>
      </c>
      <c r="K49" s="4" t="s">
        <v>12</v>
      </c>
      <c r="L49" s="19" t="s">
        <v>399</v>
      </c>
      <c r="M49" s="4" t="s">
        <v>29</v>
      </c>
      <c r="N49" s="4" t="s">
        <v>216</v>
      </c>
      <c r="O49" s="4" t="s">
        <v>216</v>
      </c>
      <c r="P49" s="4" t="s">
        <v>13</v>
      </c>
      <c r="Q49" s="4" t="s">
        <v>13</v>
      </c>
    </row>
    <row r="50" spans="1:100" ht="30" x14ac:dyDescent="0.25">
      <c r="A50" s="3">
        <v>45</v>
      </c>
      <c r="B50" s="1" t="s">
        <v>475</v>
      </c>
      <c r="F50" s="1">
        <v>2015</v>
      </c>
      <c r="G50" s="4" t="s">
        <v>9</v>
      </c>
      <c r="H50" s="4" t="s">
        <v>462</v>
      </c>
      <c r="I50" s="4" t="s">
        <v>476</v>
      </c>
      <c r="J50" s="4" t="s">
        <v>11</v>
      </c>
      <c r="K50" s="4" t="s">
        <v>12</v>
      </c>
      <c r="L50" s="19" t="s">
        <v>399</v>
      </c>
      <c r="M50" s="4" t="s">
        <v>29</v>
      </c>
      <c r="N50" s="4" t="s">
        <v>216</v>
      </c>
      <c r="O50" s="4" t="s">
        <v>216</v>
      </c>
      <c r="P50" s="4"/>
      <c r="Q50" s="4"/>
      <c r="R50" s="1"/>
    </row>
    <row r="51" spans="1:100" ht="105" x14ac:dyDescent="0.25">
      <c r="A51" s="3">
        <v>46</v>
      </c>
      <c r="B51" s="4" t="s">
        <v>67</v>
      </c>
      <c r="C51" s="4" t="s">
        <v>68</v>
      </c>
      <c r="D51" s="3">
        <v>2009</v>
      </c>
      <c r="E51" s="4" t="s">
        <v>245</v>
      </c>
      <c r="F51" s="3">
        <v>2009</v>
      </c>
      <c r="G51" s="4" t="s">
        <v>9</v>
      </c>
      <c r="H51" s="4" t="s">
        <v>462</v>
      </c>
      <c r="I51" s="4" t="s">
        <v>69</v>
      </c>
      <c r="J51" s="4" t="s">
        <v>388</v>
      </c>
      <c r="K51" s="4" t="s">
        <v>12</v>
      </c>
      <c r="L51" s="19" t="s">
        <v>399</v>
      </c>
      <c r="M51" s="4" t="s">
        <v>29</v>
      </c>
      <c r="N51" s="4" t="s">
        <v>216</v>
      </c>
      <c r="O51" s="4" t="s">
        <v>216</v>
      </c>
      <c r="P51" s="4" t="s">
        <v>13</v>
      </c>
      <c r="Q51" s="4" t="s">
        <v>13</v>
      </c>
    </row>
    <row r="52" spans="1:100" ht="90" x14ac:dyDescent="0.25">
      <c r="A52" s="3">
        <v>47</v>
      </c>
      <c r="B52" s="4" t="s">
        <v>107</v>
      </c>
      <c r="C52" s="4" t="s">
        <v>246</v>
      </c>
      <c r="D52" s="4">
        <v>2008</v>
      </c>
      <c r="E52" s="4" t="s">
        <v>247</v>
      </c>
      <c r="F52" s="3">
        <v>2008</v>
      </c>
      <c r="G52" s="4" t="s">
        <v>8</v>
      </c>
      <c r="H52" s="4" t="s">
        <v>463</v>
      </c>
      <c r="I52" s="4" t="s">
        <v>38</v>
      </c>
      <c r="J52" s="4" t="s">
        <v>175</v>
      </c>
      <c r="K52" s="4" t="s">
        <v>12</v>
      </c>
      <c r="L52" s="19" t="s">
        <v>248</v>
      </c>
      <c r="M52" s="4" t="s">
        <v>29</v>
      </c>
      <c r="N52" s="4" t="s">
        <v>216</v>
      </c>
      <c r="O52" s="4" t="s">
        <v>216</v>
      </c>
      <c r="P52" s="4" t="s">
        <v>13</v>
      </c>
      <c r="Q52" s="4" t="s">
        <v>13</v>
      </c>
    </row>
    <row r="53" spans="1:100" ht="75" x14ac:dyDescent="0.25">
      <c r="A53" s="3">
        <v>48</v>
      </c>
      <c r="B53" s="4" t="s">
        <v>114</v>
      </c>
      <c r="C53" s="4" t="s">
        <v>249</v>
      </c>
      <c r="D53" s="3">
        <v>2012</v>
      </c>
      <c r="E53" s="6" t="s">
        <v>250</v>
      </c>
      <c r="F53" s="3">
        <v>2012</v>
      </c>
      <c r="G53" s="4" t="s">
        <v>9</v>
      </c>
      <c r="H53" s="4" t="s">
        <v>462</v>
      </c>
      <c r="I53" s="4" t="s">
        <v>167</v>
      </c>
      <c r="J53" s="4" t="s">
        <v>180</v>
      </c>
      <c r="K53" s="4" t="s">
        <v>12</v>
      </c>
      <c r="L53" s="19" t="s">
        <v>173</v>
      </c>
      <c r="M53" s="4" t="s">
        <v>29</v>
      </c>
      <c r="N53" s="4" t="s">
        <v>216</v>
      </c>
      <c r="O53" s="4" t="s">
        <v>216</v>
      </c>
      <c r="P53" s="4" t="s">
        <v>13</v>
      </c>
      <c r="Q53" s="4" t="s">
        <v>13</v>
      </c>
    </row>
    <row r="54" spans="1:100" ht="105" x14ac:dyDescent="0.25">
      <c r="A54" s="3">
        <v>49</v>
      </c>
      <c r="B54" s="4" t="s">
        <v>55</v>
      </c>
      <c r="C54" s="4" t="s">
        <v>253</v>
      </c>
      <c r="D54" s="3">
        <v>2007</v>
      </c>
      <c r="E54" s="4" t="s">
        <v>251</v>
      </c>
      <c r="F54" s="3">
        <v>2007</v>
      </c>
      <c r="G54" s="4" t="s">
        <v>9</v>
      </c>
      <c r="H54" s="4" t="s">
        <v>462</v>
      </c>
      <c r="I54" s="4" t="s">
        <v>56</v>
      </c>
      <c r="J54" s="4" t="s">
        <v>11</v>
      </c>
      <c r="K54" s="4" t="s">
        <v>12</v>
      </c>
      <c r="L54" s="19" t="s">
        <v>399</v>
      </c>
      <c r="M54" s="4" t="s">
        <v>29</v>
      </c>
      <c r="N54" s="4" t="s">
        <v>216</v>
      </c>
      <c r="O54" s="4" t="s">
        <v>216</v>
      </c>
      <c r="P54" s="4" t="s">
        <v>13</v>
      </c>
      <c r="Q54" s="4" t="s">
        <v>13</v>
      </c>
    </row>
    <row r="55" spans="1:100" ht="90" x14ac:dyDescent="0.25">
      <c r="A55" s="3">
        <v>50</v>
      </c>
      <c r="B55" s="4" t="s">
        <v>51</v>
      </c>
      <c r="C55" s="4" t="s">
        <v>254</v>
      </c>
      <c r="D55" s="3">
        <v>2013</v>
      </c>
      <c r="E55" s="4" t="s">
        <v>252</v>
      </c>
      <c r="F55" s="3">
        <v>2015</v>
      </c>
      <c r="G55" s="4" t="s">
        <v>9</v>
      </c>
      <c r="H55" s="4" t="s">
        <v>462</v>
      </c>
      <c r="I55" s="4" t="s">
        <v>52</v>
      </c>
      <c r="J55" s="4" t="s">
        <v>11</v>
      </c>
      <c r="K55" s="4" t="s">
        <v>12</v>
      </c>
      <c r="L55" s="19" t="s">
        <v>400</v>
      </c>
      <c r="M55" s="4" t="s">
        <v>29</v>
      </c>
      <c r="N55" s="4" t="s">
        <v>216</v>
      </c>
      <c r="O55" s="4" t="s">
        <v>216</v>
      </c>
      <c r="P55" s="4" t="s">
        <v>13</v>
      </c>
      <c r="Q55" s="4" t="s">
        <v>13</v>
      </c>
    </row>
    <row r="56" spans="1:100" ht="105" x14ac:dyDescent="0.25">
      <c r="A56" s="3">
        <v>51</v>
      </c>
      <c r="B56" s="4" t="s">
        <v>87</v>
      </c>
      <c r="C56" s="4" t="s">
        <v>255</v>
      </c>
      <c r="D56" s="3">
        <v>2014</v>
      </c>
      <c r="E56" s="6" t="s">
        <v>256</v>
      </c>
      <c r="F56" s="3">
        <v>2014</v>
      </c>
      <c r="G56" s="4" t="s">
        <v>8</v>
      </c>
      <c r="H56" s="4" t="s">
        <v>463</v>
      </c>
      <c r="I56" s="4" t="s">
        <v>30</v>
      </c>
      <c r="J56" s="4" t="s">
        <v>11</v>
      </c>
      <c r="K56" s="4" t="s">
        <v>12</v>
      </c>
      <c r="L56" s="19" t="s">
        <v>425</v>
      </c>
      <c r="M56" s="4" t="s">
        <v>29</v>
      </c>
      <c r="N56" s="4" t="s">
        <v>216</v>
      </c>
      <c r="O56" s="4" t="s">
        <v>216</v>
      </c>
      <c r="P56" s="4" t="s">
        <v>13</v>
      </c>
      <c r="Q56" s="4" t="s">
        <v>13</v>
      </c>
    </row>
    <row r="57" spans="1:100" s="23" customFormat="1" ht="45" x14ac:dyDescent="0.25">
      <c r="A57" s="3">
        <v>52</v>
      </c>
      <c r="B57" s="1" t="s">
        <v>436</v>
      </c>
      <c r="C57" s="1"/>
      <c r="D57" s="24"/>
      <c r="E57" s="1"/>
      <c r="F57" s="24">
        <v>2015</v>
      </c>
      <c r="G57" s="4" t="s">
        <v>8</v>
      </c>
      <c r="H57" s="4" t="s">
        <v>463</v>
      </c>
      <c r="I57" s="1" t="s">
        <v>30</v>
      </c>
      <c r="J57" s="4" t="s">
        <v>513</v>
      </c>
      <c r="K57" s="1" t="s">
        <v>176</v>
      </c>
      <c r="L57" s="19" t="s">
        <v>203</v>
      </c>
      <c r="M57" s="4" t="s">
        <v>28</v>
      </c>
      <c r="N57" s="4" t="s">
        <v>216</v>
      </c>
      <c r="O57" s="4" t="s">
        <v>216</v>
      </c>
      <c r="P57" s="4" t="s">
        <v>216</v>
      </c>
      <c r="Q57" s="4" t="s">
        <v>13</v>
      </c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</row>
    <row r="58" spans="1:100" ht="75" x14ac:dyDescent="0.25">
      <c r="A58" s="3">
        <v>53</v>
      </c>
      <c r="B58" s="4" t="s">
        <v>181</v>
      </c>
      <c r="C58" s="4" t="s">
        <v>257</v>
      </c>
      <c r="D58" s="3">
        <v>2011</v>
      </c>
      <c r="E58" s="4" t="s">
        <v>258</v>
      </c>
      <c r="F58" s="3">
        <v>2014</v>
      </c>
      <c r="G58" s="4" t="s">
        <v>9</v>
      </c>
      <c r="H58" s="4" t="s">
        <v>462</v>
      </c>
      <c r="I58" s="4" t="s">
        <v>182</v>
      </c>
      <c r="J58" s="4" t="s">
        <v>183</v>
      </c>
      <c r="K58" s="4" t="s">
        <v>12</v>
      </c>
      <c r="L58" s="19" t="s">
        <v>404</v>
      </c>
      <c r="M58" s="4" t="s">
        <v>29</v>
      </c>
      <c r="N58" s="4" t="s">
        <v>216</v>
      </c>
      <c r="O58" s="4" t="s">
        <v>216</v>
      </c>
      <c r="P58" s="4" t="s">
        <v>13</v>
      </c>
      <c r="Q58" s="4" t="s">
        <v>13</v>
      </c>
    </row>
    <row r="59" spans="1:100" ht="45" x14ac:dyDescent="0.25">
      <c r="A59" s="3">
        <v>54</v>
      </c>
      <c r="B59" s="1" t="s">
        <v>434</v>
      </c>
      <c r="F59" s="24">
        <v>2015</v>
      </c>
      <c r="G59" s="4" t="s">
        <v>8</v>
      </c>
      <c r="H59" s="4" t="s">
        <v>463</v>
      </c>
      <c r="I59" s="1" t="s">
        <v>435</v>
      </c>
      <c r="J59" s="4" t="s">
        <v>369</v>
      </c>
      <c r="K59" s="4" t="s">
        <v>346</v>
      </c>
      <c r="L59" s="18" t="s">
        <v>504</v>
      </c>
      <c r="M59" s="4" t="s">
        <v>29</v>
      </c>
      <c r="N59" s="4" t="s">
        <v>216</v>
      </c>
      <c r="O59" s="4" t="s">
        <v>216</v>
      </c>
      <c r="P59" s="4" t="s">
        <v>216</v>
      </c>
      <c r="Q59" s="4" t="s">
        <v>13</v>
      </c>
    </row>
    <row r="60" spans="1:100" ht="60" x14ac:dyDescent="0.25">
      <c r="A60" s="3">
        <v>55</v>
      </c>
      <c r="B60" s="1" t="s">
        <v>481</v>
      </c>
      <c r="F60" s="1">
        <v>2014</v>
      </c>
      <c r="G60" s="4" t="s">
        <v>9</v>
      </c>
      <c r="H60" s="4" t="s">
        <v>462</v>
      </c>
      <c r="I60" s="4" t="s">
        <v>482</v>
      </c>
      <c r="J60" s="4" t="s">
        <v>349</v>
      </c>
      <c r="K60" s="4" t="s">
        <v>483</v>
      </c>
      <c r="L60" s="19" t="s">
        <v>516</v>
      </c>
      <c r="M60" s="4" t="s">
        <v>29</v>
      </c>
      <c r="N60" s="4" t="s">
        <v>216</v>
      </c>
      <c r="O60" s="4" t="s">
        <v>216</v>
      </c>
      <c r="P60" s="4" t="s">
        <v>13</v>
      </c>
      <c r="Q60" s="4" t="s">
        <v>13</v>
      </c>
    </row>
    <row r="61" spans="1:100" ht="60" x14ac:dyDescent="0.25">
      <c r="A61" s="3">
        <v>56</v>
      </c>
      <c r="B61" s="4" t="s">
        <v>53</v>
      </c>
      <c r="C61" s="4" t="s">
        <v>261</v>
      </c>
      <c r="D61" s="3">
        <v>1991</v>
      </c>
      <c r="E61" s="4" t="s">
        <v>54</v>
      </c>
      <c r="F61" s="3">
        <v>1991</v>
      </c>
      <c r="G61" s="4" t="s">
        <v>9</v>
      </c>
      <c r="H61" s="4" t="s">
        <v>462</v>
      </c>
      <c r="I61" s="4"/>
      <c r="J61" s="4" t="s">
        <v>259</v>
      </c>
      <c r="K61" s="4" t="s">
        <v>45</v>
      </c>
      <c r="L61" s="19" t="s">
        <v>260</v>
      </c>
      <c r="M61" s="4" t="s">
        <v>28</v>
      </c>
      <c r="N61" s="4" t="s">
        <v>216</v>
      </c>
      <c r="O61" s="4" t="s">
        <v>216</v>
      </c>
      <c r="P61" s="4" t="s">
        <v>13</v>
      </c>
      <c r="Q61" s="4" t="s">
        <v>13</v>
      </c>
    </row>
    <row r="62" spans="1:100" ht="105" x14ac:dyDescent="0.25">
      <c r="A62" s="3">
        <v>57</v>
      </c>
      <c r="B62" s="4" t="s">
        <v>89</v>
      </c>
      <c r="C62" s="4" t="s">
        <v>124</v>
      </c>
      <c r="D62" s="3">
        <v>2014</v>
      </c>
      <c r="E62" s="6" t="s">
        <v>262</v>
      </c>
      <c r="F62" s="3">
        <v>2010</v>
      </c>
      <c r="G62" s="4" t="s">
        <v>8</v>
      </c>
      <c r="H62" s="4" t="s">
        <v>463</v>
      </c>
      <c r="I62" s="4" t="s">
        <v>154</v>
      </c>
      <c r="J62" s="4" t="s">
        <v>11</v>
      </c>
      <c r="K62" s="4" t="s">
        <v>12</v>
      </c>
      <c r="L62" s="19" t="s">
        <v>399</v>
      </c>
      <c r="M62" s="4" t="s">
        <v>29</v>
      </c>
      <c r="N62" s="4" t="s">
        <v>216</v>
      </c>
      <c r="O62" s="4" t="s">
        <v>216</v>
      </c>
      <c r="P62" s="4" t="s">
        <v>216</v>
      </c>
      <c r="Q62" s="4" t="s">
        <v>13</v>
      </c>
    </row>
    <row r="63" spans="1:100" ht="75" x14ac:dyDescent="0.25">
      <c r="A63" s="3">
        <v>58</v>
      </c>
      <c r="B63" s="4" t="s">
        <v>263</v>
      </c>
      <c r="C63" s="4" t="s">
        <v>264</v>
      </c>
      <c r="D63" s="3">
        <v>2013</v>
      </c>
      <c r="E63" s="6" t="s">
        <v>265</v>
      </c>
      <c r="F63" s="3">
        <v>2014</v>
      </c>
      <c r="G63" s="4" t="s">
        <v>32</v>
      </c>
      <c r="H63" s="4" t="s">
        <v>462</v>
      </c>
      <c r="I63" s="4" t="s">
        <v>155</v>
      </c>
      <c r="J63" s="4" t="s">
        <v>369</v>
      </c>
      <c r="K63" s="4" t="s">
        <v>346</v>
      </c>
      <c r="L63" s="19" t="s">
        <v>395</v>
      </c>
      <c r="M63" s="4" t="s">
        <v>29</v>
      </c>
      <c r="N63" s="4" t="s">
        <v>216</v>
      </c>
      <c r="O63" s="4" t="s">
        <v>216</v>
      </c>
      <c r="P63" s="4" t="s">
        <v>216</v>
      </c>
      <c r="Q63" s="4" t="s">
        <v>13</v>
      </c>
    </row>
    <row r="64" spans="1:100" ht="75" x14ac:dyDescent="0.25">
      <c r="A64" s="3">
        <v>59</v>
      </c>
      <c r="B64" s="4" t="s">
        <v>88</v>
      </c>
      <c r="C64" s="4" t="s">
        <v>123</v>
      </c>
      <c r="D64" s="3">
        <v>2013</v>
      </c>
      <c r="E64" s="6" t="s">
        <v>266</v>
      </c>
      <c r="F64" s="3">
        <v>2013</v>
      </c>
      <c r="G64" s="4" t="s">
        <v>8</v>
      </c>
      <c r="H64" s="4" t="s">
        <v>462</v>
      </c>
      <c r="I64" s="4" t="s">
        <v>153</v>
      </c>
      <c r="J64" s="4" t="s">
        <v>175</v>
      </c>
      <c r="K64" s="4" t="s">
        <v>176</v>
      </c>
      <c r="L64" s="19" t="s">
        <v>267</v>
      </c>
      <c r="M64" s="4" t="s">
        <v>29</v>
      </c>
      <c r="N64" s="4" t="s">
        <v>216</v>
      </c>
      <c r="O64" s="4" t="s">
        <v>216</v>
      </c>
      <c r="P64" s="4" t="s">
        <v>216</v>
      </c>
      <c r="Q64" s="4" t="s">
        <v>216</v>
      </c>
    </row>
    <row r="65" spans="1:17" ht="75" x14ac:dyDescent="0.25">
      <c r="A65" s="3">
        <v>60</v>
      </c>
      <c r="B65" s="4" t="s">
        <v>90</v>
      </c>
      <c r="C65" s="4" t="s">
        <v>125</v>
      </c>
      <c r="D65" s="3">
        <v>2010</v>
      </c>
      <c r="E65" s="6" t="s">
        <v>138</v>
      </c>
      <c r="F65" s="3">
        <v>2010</v>
      </c>
      <c r="G65" s="4" t="s">
        <v>9</v>
      </c>
      <c r="H65" s="4" t="s">
        <v>462</v>
      </c>
      <c r="I65" s="4" t="s">
        <v>156</v>
      </c>
      <c r="J65" s="4" t="s">
        <v>369</v>
      </c>
      <c r="K65" s="4" t="s">
        <v>346</v>
      </c>
      <c r="L65" s="19" t="s">
        <v>363</v>
      </c>
      <c r="M65" s="4" t="s">
        <v>29</v>
      </c>
      <c r="N65" s="4" t="s">
        <v>216</v>
      </c>
      <c r="O65" s="4" t="s">
        <v>216</v>
      </c>
      <c r="P65" s="4" t="s">
        <v>13</v>
      </c>
      <c r="Q65" s="4" t="s">
        <v>13</v>
      </c>
    </row>
    <row r="66" spans="1:17" ht="75" x14ac:dyDescent="0.25">
      <c r="A66" s="3">
        <v>61</v>
      </c>
      <c r="B66" s="4" t="s">
        <v>91</v>
      </c>
      <c r="C66" s="4" t="s">
        <v>268</v>
      </c>
      <c r="D66" s="3">
        <v>2014</v>
      </c>
      <c r="E66" s="6" t="s">
        <v>139</v>
      </c>
      <c r="F66" s="3">
        <v>2014</v>
      </c>
      <c r="G66" s="4" t="s">
        <v>8</v>
      </c>
      <c r="H66" s="4" t="s">
        <v>462</v>
      </c>
      <c r="I66" s="4" t="s">
        <v>157</v>
      </c>
      <c r="J66" s="4" t="s">
        <v>11</v>
      </c>
      <c r="K66" s="4" t="s">
        <v>354</v>
      </c>
      <c r="L66" s="19" t="s">
        <v>356</v>
      </c>
      <c r="M66" s="4" t="s">
        <v>29</v>
      </c>
      <c r="N66" s="4" t="s">
        <v>216</v>
      </c>
      <c r="O66" s="4" t="s">
        <v>216</v>
      </c>
      <c r="P66" s="4" t="s">
        <v>13</v>
      </c>
      <c r="Q66" s="4" t="s">
        <v>13</v>
      </c>
    </row>
    <row r="67" spans="1:17" ht="120" x14ac:dyDescent="0.25">
      <c r="A67" s="3">
        <v>62</v>
      </c>
      <c r="B67" s="4" t="s">
        <v>66</v>
      </c>
      <c r="C67" s="4" t="s">
        <v>50</v>
      </c>
      <c r="D67" s="3">
        <v>2005</v>
      </c>
      <c r="E67" s="4" t="s">
        <v>269</v>
      </c>
      <c r="F67" s="3">
        <v>2005</v>
      </c>
      <c r="G67" s="4" t="s">
        <v>9</v>
      </c>
      <c r="H67" s="4" t="s">
        <v>462</v>
      </c>
      <c r="I67" s="4"/>
      <c r="J67" s="4" t="s">
        <v>422</v>
      </c>
      <c r="K67" s="4" t="s">
        <v>45</v>
      </c>
      <c r="L67" s="19" t="s">
        <v>405</v>
      </c>
      <c r="M67" s="4" t="s">
        <v>32</v>
      </c>
      <c r="N67" s="4" t="s">
        <v>216</v>
      </c>
      <c r="O67" s="4" t="s">
        <v>216</v>
      </c>
      <c r="P67" s="4" t="s">
        <v>13</v>
      </c>
      <c r="Q67" s="4" t="s">
        <v>13</v>
      </c>
    </row>
    <row r="68" spans="1:17" ht="75" x14ac:dyDescent="0.25">
      <c r="A68" s="3">
        <v>63</v>
      </c>
      <c r="B68" s="4" t="s">
        <v>270</v>
      </c>
      <c r="C68" s="4" t="s">
        <v>271</v>
      </c>
      <c r="D68" s="3">
        <v>1987</v>
      </c>
      <c r="E68" s="4" t="s">
        <v>272</v>
      </c>
      <c r="F68" s="3">
        <v>1987</v>
      </c>
      <c r="G68" s="4" t="s">
        <v>9</v>
      </c>
      <c r="H68" s="4" t="s">
        <v>462</v>
      </c>
      <c r="I68" s="4"/>
      <c r="J68" s="4" t="s">
        <v>422</v>
      </c>
      <c r="K68" s="4" t="s">
        <v>45</v>
      </c>
      <c r="L68" s="19" t="s">
        <v>57</v>
      </c>
      <c r="M68" s="4" t="s">
        <v>28</v>
      </c>
      <c r="N68" s="4" t="s">
        <v>216</v>
      </c>
      <c r="O68" s="4" t="s">
        <v>216</v>
      </c>
      <c r="P68" s="4" t="s">
        <v>13</v>
      </c>
      <c r="Q68" s="4" t="s">
        <v>13</v>
      </c>
    </row>
    <row r="69" spans="1:17" ht="60" x14ac:dyDescent="0.25">
      <c r="A69" s="3">
        <v>64</v>
      </c>
      <c r="B69" s="4" t="s">
        <v>62</v>
      </c>
      <c r="C69" s="4" t="s">
        <v>273</v>
      </c>
      <c r="D69" s="3">
        <v>2003</v>
      </c>
      <c r="E69" s="4" t="s">
        <v>274</v>
      </c>
      <c r="F69" s="3">
        <v>2003</v>
      </c>
      <c r="G69" s="4" t="s">
        <v>9</v>
      </c>
      <c r="H69" s="4" t="s">
        <v>462</v>
      </c>
      <c r="I69" s="4"/>
      <c r="J69" s="4" t="s">
        <v>63</v>
      </c>
      <c r="K69" s="4" t="s">
        <v>64</v>
      </c>
      <c r="L69" s="19" t="s">
        <v>65</v>
      </c>
      <c r="M69" s="4" t="s">
        <v>29</v>
      </c>
      <c r="N69" s="4" t="s">
        <v>216</v>
      </c>
      <c r="O69" s="4" t="s">
        <v>216</v>
      </c>
      <c r="P69" s="4" t="s">
        <v>13</v>
      </c>
      <c r="Q69" s="4" t="s">
        <v>13</v>
      </c>
    </row>
    <row r="70" spans="1:17" ht="105" x14ac:dyDescent="0.25">
      <c r="A70" s="3">
        <v>65</v>
      </c>
      <c r="B70" s="4" t="s">
        <v>108</v>
      </c>
      <c r="C70" s="4" t="s">
        <v>130</v>
      </c>
      <c r="D70" s="3">
        <v>2010</v>
      </c>
      <c r="E70" s="6" t="s">
        <v>275</v>
      </c>
      <c r="F70" s="3">
        <v>2010</v>
      </c>
      <c r="G70" s="4" t="s">
        <v>8</v>
      </c>
      <c r="H70" s="4" t="s">
        <v>462</v>
      </c>
      <c r="I70" s="4" t="s">
        <v>276</v>
      </c>
      <c r="J70" s="4" t="s">
        <v>11</v>
      </c>
      <c r="K70" s="4" t="s">
        <v>12</v>
      </c>
      <c r="L70" s="19" t="s">
        <v>399</v>
      </c>
      <c r="M70" s="4" t="s">
        <v>29</v>
      </c>
      <c r="N70" s="4" t="s">
        <v>216</v>
      </c>
      <c r="O70" s="4" t="s">
        <v>216</v>
      </c>
      <c r="P70" s="4" t="s">
        <v>13</v>
      </c>
      <c r="Q70" s="4" t="s">
        <v>13</v>
      </c>
    </row>
    <row r="71" spans="1:17" ht="60" x14ac:dyDescent="0.25">
      <c r="A71" s="3">
        <v>66</v>
      </c>
      <c r="B71" s="4" t="s">
        <v>109</v>
      </c>
      <c r="C71" s="4" t="s">
        <v>277</v>
      </c>
      <c r="D71" s="3">
        <v>2012</v>
      </c>
      <c r="E71" s="6" t="s">
        <v>142</v>
      </c>
      <c r="F71" s="3">
        <v>2012</v>
      </c>
      <c r="G71" s="4" t="s">
        <v>9</v>
      </c>
      <c r="H71" s="4" t="s">
        <v>462</v>
      </c>
      <c r="I71" s="4" t="s">
        <v>164</v>
      </c>
      <c r="J71" s="4" t="s">
        <v>61</v>
      </c>
      <c r="K71" s="4" t="s">
        <v>12</v>
      </c>
      <c r="L71" s="19" t="s">
        <v>415</v>
      </c>
      <c r="M71" s="4" t="s">
        <v>29</v>
      </c>
      <c r="N71" s="4" t="s">
        <v>216</v>
      </c>
      <c r="O71" s="4" t="s">
        <v>216</v>
      </c>
      <c r="P71" s="4" t="s">
        <v>216</v>
      </c>
      <c r="Q71" s="4" t="s">
        <v>216</v>
      </c>
    </row>
    <row r="72" spans="1:17" ht="105" x14ac:dyDescent="0.25">
      <c r="A72" s="3">
        <v>67</v>
      </c>
      <c r="B72" s="4" t="s">
        <v>92</v>
      </c>
      <c r="C72" s="4" t="s">
        <v>278</v>
      </c>
      <c r="D72" s="3">
        <v>2012</v>
      </c>
      <c r="E72" s="6" t="s">
        <v>279</v>
      </c>
      <c r="F72" s="3">
        <v>2012</v>
      </c>
      <c r="G72" s="4" t="s">
        <v>8</v>
      </c>
      <c r="H72" s="4" t="s">
        <v>462</v>
      </c>
      <c r="I72" s="4"/>
      <c r="J72" s="4" t="s">
        <v>11</v>
      </c>
      <c r="K72" s="4" t="s">
        <v>12</v>
      </c>
      <c r="L72" s="19" t="s">
        <v>505</v>
      </c>
      <c r="M72" s="4" t="s">
        <v>32</v>
      </c>
      <c r="N72" s="4" t="s">
        <v>216</v>
      </c>
      <c r="O72" s="4" t="s">
        <v>216</v>
      </c>
      <c r="P72" s="4" t="s">
        <v>216</v>
      </c>
      <c r="Q72" s="4" t="s">
        <v>13</v>
      </c>
    </row>
    <row r="73" spans="1:17" ht="75" x14ac:dyDescent="0.25">
      <c r="A73" s="3">
        <v>68</v>
      </c>
      <c r="B73" s="4" t="s">
        <v>60</v>
      </c>
      <c r="C73" s="4" t="s">
        <v>281</v>
      </c>
      <c r="D73" s="3">
        <v>2009</v>
      </c>
      <c r="E73" s="4" t="s">
        <v>280</v>
      </c>
      <c r="F73" s="3">
        <v>2009</v>
      </c>
      <c r="G73" s="4" t="s">
        <v>9</v>
      </c>
      <c r="H73" s="4" t="s">
        <v>462</v>
      </c>
      <c r="I73" s="4"/>
      <c r="J73" s="4" t="s">
        <v>61</v>
      </c>
      <c r="K73" s="4" t="s">
        <v>12</v>
      </c>
      <c r="L73" s="19" t="s">
        <v>357</v>
      </c>
      <c r="M73" s="4" t="s">
        <v>28</v>
      </c>
      <c r="N73" s="4" t="s">
        <v>216</v>
      </c>
      <c r="O73" s="4" t="s">
        <v>216</v>
      </c>
      <c r="P73" s="4" t="s">
        <v>13</v>
      </c>
      <c r="Q73" s="4" t="s">
        <v>13</v>
      </c>
    </row>
    <row r="74" spans="1:17" ht="45" x14ac:dyDescent="0.25">
      <c r="A74" s="3">
        <v>69</v>
      </c>
      <c r="B74" s="1" t="s">
        <v>432</v>
      </c>
      <c r="F74" s="24">
        <v>2016</v>
      </c>
      <c r="G74" s="4" t="s">
        <v>9</v>
      </c>
      <c r="H74" s="4"/>
      <c r="I74" s="1" t="s">
        <v>433</v>
      </c>
      <c r="J74" s="4" t="s">
        <v>197</v>
      </c>
      <c r="K74" s="4" t="s">
        <v>45</v>
      </c>
      <c r="L74" s="19" t="s">
        <v>426</v>
      </c>
      <c r="M74" s="4" t="s">
        <v>29</v>
      </c>
      <c r="N74" s="4" t="s">
        <v>13</v>
      </c>
      <c r="O74" s="4" t="s">
        <v>216</v>
      </c>
      <c r="P74" s="4" t="s">
        <v>13</v>
      </c>
      <c r="Q74" s="4" t="s">
        <v>13</v>
      </c>
    </row>
    <row r="75" spans="1:17" ht="90" x14ac:dyDescent="0.25">
      <c r="A75" s="3">
        <v>70</v>
      </c>
      <c r="B75" s="4" t="s">
        <v>97</v>
      </c>
      <c r="C75" s="4" t="s">
        <v>224</v>
      </c>
      <c r="D75" s="3">
        <v>2012</v>
      </c>
      <c r="E75" s="6" t="s">
        <v>284</v>
      </c>
      <c r="F75" s="3">
        <v>2012</v>
      </c>
      <c r="G75" s="4" t="s">
        <v>8</v>
      </c>
      <c r="H75" s="4" t="s">
        <v>462</v>
      </c>
      <c r="I75" s="4" t="s">
        <v>486</v>
      </c>
      <c r="J75" s="4" t="s">
        <v>11</v>
      </c>
      <c r="K75" s="4" t="s">
        <v>12</v>
      </c>
      <c r="L75" s="19" t="s">
        <v>357</v>
      </c>
      <c r="M75" s="4" t="s">
        <v>29</v>
      </c>
      <c r="N75" s="4" t="s">
        <v>216</v>
      </c>
      <c r="O75" s="4" t="s">
        <v>216</v>
      </c>
      <c r="P75" s="4" t="s">
        <v>216</v>
      </c>
      <c r="Q75" s="4" t="s">
        <v>13</v>
      </c>
    </row>
    <row r="76" spans="1:17" ht="105" x14ac:dyDescent="0.25">
      <c r="A76" s="3">
        <v>71</v>
      </c>
      <c r="B76" s="4" t="s">
        <v>98</v>
      </c>
      <c r="C76" s="4" t="s">
        <v>283</v>
      </c>
      <c r="D76" s="3">
        <v>2013</v>
      </c>
      <c r="E76" s="6" t="s">
        <v>282</v>
      </c>
      <c r="F76" s="3">
        <v>2013</v>
      </c>
      <c r="G76" s="4" t="s">
        <v>8</v>
      </c>
      <c r="H76" s="4" t="s">
        <v>462</v>
      </c>
      <c r="I76" s="28" t="s">
        <v>486</v>
      </c>
      <c r="J76" s="4" t="s">
        <v>11</v>
      </c>
      <c r="K76" s="4" t="s">
        <v>12</v>
      </c>
      <c r="L76" s="19" t="s">
        <v>399</v>
      </c>
      <c r="M76" s="4" t="s">
        <v>29</v>
      </c>
      <c r="N76" s="4" t="s">
        <v>216</v>
      </c>
      <c r="O76" s="4" t="s">
        <v>216</v>
      </c>
      <c r="P76" s="4" t="s">
        <v>216</v>
      </c>
      <c r="Q76" s="4" t="s">
        <v>13</v>
      </c>
    </row>
    <row r="77" spans="1:17" ht="60" x14ac:dyDescent="0.25">
      <c r="A77" s="3">
        <v>72</v>
      </c>
      <c r="B77" s="4" t="s">
        <v>285</v>
      </c>
      <c r="C77" s="4" t="s">
        <v>286</v>
      </c>
      <c r="D77" s="3">
        <v>2009</v>
      </c>
      <c r="E77" s="4" t="s">
        <v>287</v>
      </c>
      <c r="F77" s="3">
        <v>2009</v>
      </c>
      <c r="G77" s="4" t="s">
        <v>8</v>
      </c>
      <c r="H77" s="4" t="s">
        <v>463</v>
      </c>
      <c r="I77" s="4" t="s">
        <v>288</v>
      </c>
      <c r="J77" s="4" t="s">
        <v>422</v>
      </c>
      <c r="K77" s="4" t="s">
        <v>346</v>
      </c>
      <c r="L77" s="19" t="s">
        <v>508</v>
      </c>
      <c r="M77" s="4" t="s">
        <v>29</v>
      </c>
      <c r="N77" s="4" t="s">
        <v>216</v>
      </c>
      <c r="O77" s="4" t="s">
        <v>216</v>
      </c>
      <c r="P77" s="4" t="s">
        <v>13</v>
      </c>
      <c r="Q77" s="4" t="s">
        <v>13</v>
      </c>
    </row>
    <row r="78" spans="1:17" ht="75" x14ac:dyDescent="0.25">
      <c r="A78" s="3">
        <v>73</v>
      </c>
      <c r="B78" s="4" t="s">
        <v>289</v>
      </c>
      <c r="C78" s="4" t="s">
        <v>290</v>
      </c>
      <c r="D78" s="3">
        <v>2014</v>
      </c>
      <c r="E78" s="6" t="s">
        <v>295</v>
      </c>
      <c r="F78" s="3">
        <v>2014</v>
      </c>
      <c r="G78" s="4" t="s">
        <v>8</v>
      </c>
      <c r="H78" s="4" t="s">
        <v>462</v>
      </c>
      <c r="I78" s="4" t="s">
        <v>152</v>
      </c>
      <c r="J78" s="4" t="s">
        <v>11</v>
      </c>
      <c r="K78" s="4" t="s">
        <v>292</v>
      </c>
      <c r="L78" s="19" t="s">
        <v>291</v>
      </c>
      <c r="M78" s="4" t="s">
        <v>29</v>
      </c>
      <c r="N78" s="4" t="s">
        <v>216</v>
      </c>
      <c r="O78" s="4" t="s">
        <v>216</v>
      </c>
      <c r="P78" s="4" t="s">
        <v>216</v>
      </c>
      <c r="Q78" s="4" t="s">
        <v>13</v>
      </c>
    </row>
    <row r="79" spans="1:17" ht="60" x14ac:dyDescent="0.25">
      <c r="A79" s="3">
        <v>74</v>
      </c>
      <c r="B79" s="4" t="s">
        <v>293</v>
      </c>
      <c r="C79" s="4" t="s">
        <v>128</v>
      </c>
      <c r="D79" s="3">
        <v>2014</v>
      </c>
      <c r="E79" s="6" t="s">
        <v>294</v>
      </c>
      <c r="F79" s="3">
        <v>2014</v>
      </c>
      <c r="G79" s="4" t="s">
        <v>8</v>
      </c>
      <c r="H79" s="4" t="s">
        <v>462</v>
      </c>
      <c r="I79" s="4" t="s">
        <v>152</v>
      </c>
      <c r="J79" s="4" t="s">
        <v>11</v>
      </c>
      <c r="K79" s="4" t="s">
        <v>35</v>
      </c>
      <c r="L79" s="19" t="s">
        <v>396</v>
      </c>
      <c r="M79" s="4" t="s">
        <v>29</v>
      </c>
      <c r="N79" s="4" t="s">
        <v>216</v>
      </c>
      <c r="O79" s="4" t="s">
        <v>216</v>
      </c>
      <c r="P79" s="4" t="s">
        <v>216</v>
      </c>
      <c r="Q79" s="4" t="s">
        <v>13</v>
      </c>
    </row>
    <row r="80" spans="1:17" ht="30" x14ac:dyDescent="0.25">
      <c r="A80" s="3">
        <v>75</v>
      </c>
      <c r="B80" s="4" t="s">
        <v>112</v>
      </c>
      <c r="C80" s="4" t="s">
        <v>132</v>
      </c>
      <c r="D80" s="3">
        <v>2009</v>
      </c>
      <c r="E80" s="6" t="s">
        <v>296</v>
      </c>
      <c r="F80" s="3">
        <v>2009</v>
      </c>
      <c r="G80" s="4" t="s">
        <v>9</v>
      </c>
      <c r="H80" s="4" t="s">
        <v>462</v>
      </c>
      <c r="I80" s="4" t="s">
        <v>166</v>
      </c>
      <c r="J80" s="4" t="s">
        <v>11</v>
      </c>
      <c r="K80" s="4" t="s">
        <v>12</v>
      </c>
      <c r="L80" s="19" t="s">
        <v>399</v>
      </c>
      <c r="M80" s="4" t="s">
        <v>29</v>
      </c>
      <c r="N80" s="4" t="s">
        <v>216</v>
      </c>
      <c r="O80" s="4" t="s">
        <v>216</v>
      </c>
      <c r="P80" s="4" t="s">
        <v>13</v>
      </c>
      <c r="Q80" s="4" t="s">
        <v>13</v>
      </c>
    </row>
    <row r="81" spans="1:17" ht="90" x14ac:dyDescent="0.25">
      <c r="A81" s="3">
        <v>76</v>
      </c>
      <c r="B81" s="4" t="s">
        <v>297</v>
      </c>
      <c r="C81" s="4" t="s">
        <v>298</v>
      </c>
      <c r="D81" s="3">
        <v>2013</v>
      </c>
      <c r="E81" s="6" t="s">
        <v>299</v>
      </c>
      <c r="F81" s="3">
        <v>2013</v>
      </c>
      <c r="G81" s="4" t="s">
        <v>8</v>
      </c>
      <c r="H81" s="4" t="s">
        <v>463</v>
      </c>
      <c r="I81" s="4" t="s">
        <v>165</v>
      </c>
      <c r="J81" s="4" t="s">
        <v>179</v>
      </c>
      <c r="K81" s="4" t="s">
        <v>176</v>
      </c>
      <c r="L81" s="19" t="s">
        <v>300</v>
      </c>
      <c r="M81" s="4" t="s">
        <v>28</v>
      </c>
      <c r="N81" s="4" t="s">
        <v>216</v>
      </c>
      <c r="O81" s="4" t="s">
        <v>216</v>
      </c>
      <c r="P81" s="4" t="s">
        <v>216</v>
      </c>
      <c r="Q81" s="4" t="s">
        <v>216</v>
      </c>
    </row>
    <row r="82" spans="1:17" ht="45" x14ac:dyDescent="0.25">
      <c r="A82" s="3">
        <v>77</v>
      </c>
      <c r="B82" s="1" t="s">
        <v>479</v>
      </c>
      <c r="F82" s="1">
        <v>2013</v>
      </c>
      <c r="G82" s="4" t="s">
        <v>9</v>
      </c>
      <c r="H82" s="4" t="s">
        <v>462</v>
      </c>
      <c r="I82" s="4" t="s">
        <v>480</v>
      </c>
      <c r="J82" s="4" t="s">
        <v>174</v>
      </c>
      <c r="K82" s="4" t="s">
        <v>12</v>
      </c>
      <c r="L82" s="19" t="s">
        <v>413</v>
      </c>
      <c r="M82" s="4" t="s">
        <v>29</v>
      </c>
      <c r="N82" s="4" t="s">
        <v>216</v>
      </c>
      <c r="O82" s="4" t="s">
        <v>216</v>
      </c>
      <c r="P82" s="4" t="s">
        <v>13</v>
      </c>
      <c r="Q82" s="4" t="s">
        <v>13</v>
      </c>
    </row>
    <row r="83" spans="1:17" ht="75" x14ac:dyDescent="0.25">
      <c r="A83" s="3">
        <v>78</v>
      </c>
      <c r="B83" s="4" t="s">
        <v>110</v>
      </c>
      <c r="C83" s="4" t="s">
        <v>301</v>
      </c>
      <c r="D83" s="3">
        <v>2008</v>
      </c>
      <c r="E83" s="6" t="s">
        <v>302</v>
      </c>
      <c r="F83" s="3">
        <v>2008</v>
      </c>
      <c r="G83" s="4" t="s">
        <v>9</v>
      </c>
      <c r="H83" s="4" t="s">
        <v>462</v>
      </c>
      <c r="I83" s="4"/>
      <c r="J83" s="4" t="s">
        <v>11</v>
      </c>
      <c r="K83" s="4" t="s">
        <v>39</v>
      </c>
      <c r="L83" s="19" t="s">
        <v>406</v>
      </c>
      <c r="M83" s="4" t="s">
        <v>29</v>
      </c>
      <c r="N83" s="4" t="s">
        <v>216</v>
      </c>
      <c r="O83" s="4" t="s">
        <v>216</v>
      </c>
      <c r="P83" s="4" t="s">
        <v>13</v>
      </c>
      <c r="Q83" s="4" t="s">
        <v>13</v>
      </c>
    </row>
    <row r="84" spans="1:17" ht="45" x14ac:dyDescent="0.25">
      <c r="A84" s="3">
        <v>79</v>
      </c>
      <c r="B84" s="1" t="s">
        <v>429</v>
      </c>
      <c r="F84" s="24">
        <v>2016</v>
      </c>
      <c r="G84" s="4" t="s">
        <v>9</v>
      </c>
      <c r="H84" s="4" t="s">
        <v>462</v>
      </c>
      <c r="I84" s="1" t="s">
        <v>430</v>
      </c>
      <c r="J84" s="4" t="s">
        <v>422</v>
      </c>
      <c r="K84" s="1" t="s">
        <v>431</v>
      </c>
      <c r="L84" s="18" t="s">
        <v>506</v>
      </c>
      <c r="M84" s="4" t="s">
        <v>29</v>
      </c>
      <c r="N84" s="4" t="s">
        <v>216</v>
      </c>
      <c r="O84" s="4" t="s">
        <v>216</v>
      </c>
      <c r="P84" s="4" t="s">
        <v>13</v>
      </c>
      <c r="Q84" s="4" t="s">
        <v>13</v>
      </c>
    </row>
    <row r="85" spans="1:17" ht="105" x14ac:dyDescent="0.25">
      <c r="A85" s="3">
        <v>80</v>
      </c>
      <c r="B85" s="4" t="s">
        <v>113</v>
      </c>
      <c r="C85" s="4" t="s">
        <v>303</v>
      </c>
      <c r="D85" s="3">
        <v>2015</v>
      </c>
      <c r="E85" s="6" t="s">
        <v>304</v>
      </c>
      <c r="F85" s="3">
        <v>2015</v>
      </c>
      <c r="G85" s="4" t="s">
        <v>8</v>
      </c>
      <c r="H85" s="4" t="s">
        <v>462</v>
      </c>
      <c r="I85" s="4" t="s">
        <v>305</v>
      </c>
      <c r="J85" s="4" t="s">
        <v>61</v>
      </c>
      <c r="K85" s="4" t="s">
        <v>176</v>
      </c>
      <c r="L85" s="19" t="s">
        <v>172</v>
      </c>
      <c r="M85" s="4" t="s">
        <v>28</v>
      </c>
      <c r="N85" s="4" t="s">
        <v>216</v>
      </c>
      <c r="O85" s="4" t="s">
        <v>216</v>
      </c>
      <c r="P85" s="4" t="s">
        <v>216</v>
      </c>
      <c r="Q85" s="4" t="s">
        <v>13</v>
      </c>
    </row>
    <row r="86" spans="1:17" ht="120" x14ac:dyDescent="0.25">
      <c r="A86" s="3">
        <v>81</v>
      </c>
      <c r="B86" s="4" t="s">
        <v>49</v>
      </c>
      <c r="C86" s="4" t="s">
        <v>50</v>
      </c>
      <c r="D86" s="3">
        <v>2003</v>
      </c>
      <c r="E86" s="4" t="s">
        <v>306</v>
      </c>
      <c r="F86" s="3">
        <v>2003</v>
      </c>
      <c r="G86" s="4" t="s">
        <v>9</v>
      </c>
      <c r="H86" s="4" t="s">
        <v>462</v>
      </c>
      <c r="I86" s="4"/>
      <c r="J86" s="4" t="s">
        <v>447</v>
      </c>
      <c r="K86" s="4" t="s">
        <v>45</v>
      </c>
      <c r="L86" s="19" t="s">
        <v>421</v>
      </c>
      <c r="M86" s="4" t="s">
        <v>29</v>
      </c>
      <c r="N86" s="4" t="s">
        <v>216</v>
      </c>
      <c r="O86" s="4" t="s">
        <v>216</v>
      </c>
      <c r="P86" s="4" t="s">
        <v>13</v>
      </c>
      <c r="Q86" s="4" t="s">
        <v>13</v>
      </c>
    </row>
    <row r="87" spans="1:17" ht="75" x14ac:dyDescent="0.25">
      <c r="A87" s="3">
        <v>82</v>
      </c>
      <c r="B87" s="4" t="s">
        <v>111</v>
      </c>
      <c r="C87" s="4" t="s">
        <v>307</v>
      </c>
      <c r="D87" s="3">
        <v>2015</v>
      </c>
      <c r="E87" s="6" t="s">
        <v>144</v>
      </c>
      <c r="F87" s="3">
        <v>2015</v>
      </c>
      <c r="G87" s="4" t="s">
        <v>9</v>
      </c>
      <c r="H87" s="4" t="s">
        <v>462</v>
      </c>
      <c r="I87" s="4"/>
      <c r="J87" s="4" t="s">
        <v>371</v>
      </c>
      <c r="K87" s="4" t="s">
        <v>176</v>
      </c>
      <c r="L87" s="19" t="s">
        <v>364</v>
      </c>
      <c r="M87" s="4" t="s">
        <v>29</v>
      </c>
      <c r="N87" s="4" t="s">
        <v>216</v>
      </c>
      <c r="O87" s="4" t="s">
        <v>216</v>
      </c>
      <c r="P87" s="4" t="s">
        <v>13</v>
      </c>
      <c r="Q87" s="4" t="s">
        <v>13</v>
      </c>
    </row>
    <row r="88" spans="1:17" ht="60" x14ac:dyDescent="0.25">
      <c r="A88" s="3">
        <v>83</v>
      </c>
      <c r="B88" s="4" t="s">
        <v>308</v>
      </c>
      <c r="C88" s="4" t="s">
        <v>309</v>
      </c>
      <c r="D88" s="3">
        <v>2008</v>
      </c>
      <c r="E88" s="6" t="s">
        <v>310</v>
      </c>
      <c r="F88" s="3">
        <v>2008</v>
      </c>
      <c r="G88" s="4" t="s">
        <v>9</v>
      </c>
      <c r="H88" s="4" t="s">
        <v>462</v>
      </c>
      <c r="I88" s="4"/>
      <c r="J88" s="4" t="s">
        <v>11</v>
      </c>
      <c r="K88" s="4" t="s">
        <v>12</v>
      </c>
      <c r="L88" s="19" t="s">
        <v>399</v>
      </c>
      <c r="M88" s="4" t="s">
        <v>29</v>
      </c>
      <c r="N88" s="4" t="s">
        <v>216</v>
      </c>
      <c r="O88" s="4" t="s">
        <v>216</v>
      </c>
      <c r="P88" s="4" t="s">
        <v>13</v>
      </c>
      <c r="Q88" s="4" t="s">
        <v>13</v>
      </c>
    </row>
    <row r="89" spans="1:17" ht="60" x14ac:dyDescent="0.25">
      <c r="A89" s="3">
        <v>84</v>
      </c>
      <c r="B89" s="4" t="s">
        <v>311</v>
      </c>
      <c r="C89" s="4" t="s">
        <v>131</v>
      </c>
      <c r="D89" s="3">
        <v>2008</v>
      </c>
      <c r="E89" s="6" t="s">
        <v>143</v>
      </c>
      <c r="F89" s="3">
        <v>2008</v>
      </c>
      <c r="G89" s="4" t="s">
        <v>9</v>
      </c>
      <c r="H89" s="4" t="s">
        <v>462</v>
      </c>
      <c r="I89" s="4"/>
      <c r="J89" s="4" t="s">
        <v>11</v>
      </c>
      <c r="K89" s="4" t="s">
        <v>354</v>
      </c>
      <c r="L89" s="19" t="s">
        <v>509</v>
      </c>
      <c r="M89" s="4" t="s">
        <v>29</v>
      </c>
      <c r="N89" s="4" t="s">
        <v>216</v>
      </c>
      <c r="O89" s="4" t="s">
        <v>216</v>
      </c>
      <c r="P89" s="4" t="s">
        <v>13</v>
      </c>
      <c r="Q89" s="4" t="s">
        <v>13</v>
      </c>
    </row>
    <row r="90" spans="1:17" ht="90" x14ac:dyDescent="0.25">
      <c r="A90" s="3">
        <v>85</v>
      </c>
      <c r="B90" s="4" t="s">
        <v>312</v>
      </c>
      <c r="C90" s="4" t="s">
        <v>313</v>
      </c>
      <c r="D90" s="3">
        <v>2015</v>
      </c>
      <c r="E90" s="6" t="s">
        <v>314</v>
      </c>
      <c r="F90" s="3">
        <v>2015</v>
      </c>
      <c r="G90" s="4" t="s">
        <v>9</v>
      </c>
      <c r="H90" s="4" t="s">
        <v>462</v>
      </c>
      <c r="I90" s="4" t="s">
        <v>151</v>
      </c>
      <c r="J90" s="4" t="s">
        <v>11</v>
      </c>
      <c r="K90" s="4" t="s">
        <v>354</v>
      </c>
      <c r="L90" s="19" t="s">
        <v>507</v>
      </c>
      <c r="M90" s="4" t="s">
        <v>29</v>
      </c>
      <c r="N90" s="4" t="s">
        <v>216</v>
      </c>
      <c r="O90" s="4" t="s">
        <v>216</v>
      </c>
      <c r="P90" s="4" t="s">
        <v>13</v>
      </c>
      <c r="Q90" s="4" t="s">
        <v>13</v>
      </c>
    </row>
    <row r="91" spans="1:17" ht="60" x14ac:dyDescent="0.25">
      <c r="A91" s="3">
        <v>86</v>
      </c>
      <c r="B91" s="4" t="s">
        <v>42</v>
      </c>
      <c r="C91" s="4" t="s">
        <v>315</v>
      </c>
      <c r="D91" s="3">
        <v>1986</v>
      </c>
      <c r="E91" s="4" t="s">
        <v>44</v>
      </c>
      <c r="F91" s="3">
        <v>1986</v>
      </c>
      <c r="G91" s="4" t="s">
        <v>9</v>
      </c>
      <c r="H91" s="4" t="s">
        <v>462</v>
      </c>
      <c r="I91" s="4" t="s">
        <v>43</v>
      </c>
      <c r="J91" s="4" t="s">
        <v>46</v>
      </c>
      <c r="K91" s="4" t="s">
        <v>45</v>
      </c>
      <c r="L91" s="19" t="s">
        <v>47</v>
      </c>
      <c r="M91" s="4" t="s">
        <v>28</v>
      </c>
      <c r="N91" s="4" t="s">
        <v>216</v>
      </c>
      <c r="O91" s="4" t="s">
        <v>216</v>
      </c>
      <c r="P91" s="4" t="s">
        <v>13</v>
      </c>
      <c r="Q91" s="4" t="s">
        <v>13</v>
      </c>
    </row>
    <row r="92" spans="1:17" ht="60" x14ac:dyDescent="0.25">
      <c r="A92" s="3">
        <v>87</v>
      </c>
      <c r="B92" s="4" t="s">
        <v>99</v>
      </c>
      <c r="C92" s="4" t="s">
        <v>316</v>
      </c>
      <c r="D92" s="3">
        <v>2013</v>
      </c>
      <c r="E92" s="6" t="s">
        <v>319</v>
      </c>
      <c r="F92" s="3">
        <v>2013</v>
      </c>
      <c r="G92" s="4" t="s">
        <v>8</v>
      </c>
      <c r="H92" s="4" t="s">
        <v>462</v>
      </c>
      <c r="I92" s="4" t="s">
        <v>149</v>
      </c>
      <c r="J92" s="4" t="s">
        <v>11</v>
      </c>
      <c r="K92" s="4" t="s">
        <v>12</v>
      </c>
      <c r="L92" s="19" t="s">
        <v>399</v>
      </c>
      <c r="M92" s="4" t="s">
        <v>29</v>
      </c>
      <c r="N92" s="4" t="s">
        <v>216</v>
      </c>
      <c r="O92" s="4" t="s">
        <v>216</v>
      </c>
      <c r="P92" s="4" t="s">
        <v>13</v>
      </c>
      <c r="Q92" s="4" t="s">
        <v>13</v>
      </c>
    </row>
    <row r="93" spans="1:17" ht="135" x14ac:dyDescent="0.25">
      <c r="A93" s="3">
        <v>88</v>
      </c>
      <c r="B93" s="4" t="s">
        <v>93</v>
      </c>
      <c r="C93" s="4" t="s">
        <v>317</v>
      </c>
      <c r="D93" s="3">
        <v>2010</v>
      </c>
      <c r="E93" s="6" t="s">
        <v>318</v>
      </c>
      <c r="F93" s="3">
        <v>2010</v>
      </c>
      <c r="G93" s="4" t="s">
        <v>8</v>
      </c>
      <c r="H93" s="4" t="s">
        <v>463</v>
      </c>
      <c r="I93" s="4" t="s">
        <v>158</v>
      </c>
      <c r="J93" s="4" t="s">
        <v>11</v>
      </c>
      <c r="K93" s="4" t="s">
        <v>12</v>
      </c>
      <c r="L93" s="19" t="s">
        <v>399</v>
      </c>
      <c r="M93" s="4" t="s">
        <v>29</v>
      </c>
      <c r="N93" s="4" t="s">
        <v>216</v>
      </c>
      <c r="O93" s="4" t="s">
        <v>216</v>
      </c>
      <c r="P93" s="4" t="s">
        <v>13</v>
      </c>
      <c r="Q93" s="4" t="s">
        <v>13</v>
      </c>
    </row>
    <row r="94" spans="1:17" ht="90" x14ac:dyDescent="0.25">
      <c r="A94" s="3">
        <v>89</v>
      </c>
      <c r="B94" s="4" t="s">
        <v>100</v>
      </c>
      <c r="C94" s="4" t="s">
        <v>194</v>
      </c>
      <c r="D94" s="3">
        <v>2009</v>
      </c>
      <c r="E94" s="6" t="s">
        <v>323</v>
      </c>
      <c r="F94" s="3">
        <v>2009</v>
      </c>
      <c r="G94" s="4" t="s">
        <v>8</v>
      </c>
      <c r="H94" s="4" t="s">
        <v>462</v>
      </c>
      <c r="I94" s="4" t="s">
        <v>149</v>
      </c>
      <c r="J94" s="4" t="s">
        <v>11</v>
      </c>
      <c r="K94" s="4" t="s">
        <v>12</v>
      </c>
      <c r="L94" s="19" t="s">
        <v>399</v>
      </c>
      <c r="M94" s="4" t="s">
        <v>29</v>
      </c>
      <c r="N94" s="4" t="s">
        <v>216</v>
      </c>
      <c r="O94" s="4" t="s">
        <v>216</v>
      </c>
      <c r="P94" s="4" t="s">
        <v>216</v>
      </c>
      <c r="Q94" s="4" t="s">
        <v>13</v>
      </c>
    </row>
    <row r="95" spans="1:17" ht="75" x14ac:dyDescent="0.25">
      <c r="A95" s="3">
        <v>90</v>
      </c>
      <c r="B95" s="4" t="s">
        <v>40</v>
      </c>
      <c r="C95" s="4" t="s">
        <v>227</v>
      </c>
      <c r="D95" s="3">
        <v>2007</v>
      </c>
      <c r="E95" s="6" t="s">
        <v>320</v>
      </c>
      <c r="F95" s="3">
        <v>2007</v>
      </c>
      <c r="G95" s="4" t="s">
        <v>8</v>
      </c>
      <c r="H95" s="4" t="s">
        <v>463</v>
      </c>
      <c r="I95" s="4" t="s">
        <v>30</v>
      </c>
      <c r="J95" s="4" t="s">
        <v>11</v>
      </c>
      <c r="K95" s="4" t="s">
        <v>12</v>
      </c>
      <c r="L95" s="19" t="s">
        <v>407</v>
      </c>
      <c r="M95" s="4" t="s">
        <v>29</v>
      </c>
      <c r="N95" s="4" t="s">
        <v>216</v>
      </c>
      <c r="O95" s="4" t="s">
        <v>216</v>
      </c>
      <c r="P95" s="4" t="s">
        <v>13</v>
      </c>
      <c r="Q95" s="4" t="s">
        <v>13</v>
      </c>
    </row>
    <row r="96" spans="1:17" ht="75" x14ac:dyDescent="0.25">
      <c r="A96" s="3">
        <v>91</v>
      </c>
      <c r="B96" s="4" t="s">
        <v>101</v>
      </c>
      <c r="C96" s="4" t="s">
        <v>324</v>
      </c>
      <c r="D96" s="3">
        <v>2010</v>
      </c>
      <c r="E96" s="6" t="s">
        <v>321</v>
      </c>
      <c r="F96" s="3">
        <v>2010</v>
      </c>
      <c r="G96" s="4" t="s">
        <v>8</v>
      </c>
      <c r="H96" s="4" t="s">
        <v>462</v>
      </c>
      <c r="I96" s="4" t="s">
        <v>322</v>
      </c>
      <c r="J96" s="4" t="s">
        <v>174</v>
      </c>
      <c r="K96" s="4" t="s">
        <v>346</v>
      </c>
      <c r="L96" s="19" t="s">
        <v>359</v>
      </c>
      <c r="M96" s="4" t="s">
        <v>29</v>
      </c>
      <c r="N96" s="4" t="s">
        <v>216</v>
      </c>
      <c r="O96" s="4" t="s">
        <v>216</v>
      </c>
      <c r="P96" s="4" t="s">
        <v>216</v>
      </c>
      <c r="Q96" s="4" t="s">
        <v>216</v>
      </c>
    </row>
    <row r="97" spans="1:17" ht="90" x14ac:dyDescent="0.25">
      <c r="A97" s="3">
        <v>92</v>
      </c>
      <c r="B97" s="4" t="s">
        <v>102</v>
      </c>
      <c r="C97" s="4" t="s">
        <v>325</v>
      </c>
      <c r="D97" s="3">
        <v>2014</v>
      </c>
      <c r="E97" s="6" t="s">
        <v>326</v>
      </c>
      <c r="F97" s="3">
        <v>2014</v>
      </c>
      <c r="G97" s="4" t="s">
        <v>8</v>
      </c>
      <c r="H97" s="4" t="s">
        <v>462</v>
      </c>
      <c r="I97" s="4" t="s">
        <v>383</v>
      </c>
      <c r="J97" s="4" t="s">
        <v>178</v>
      </c>
      <c r="K97" s="4" t="s">
        <v>45</v>
      </c>
      <c r="L97" s="19" t="s">
        <v>171</v>
      </c>
      <c r="M97" s="4" t="s">
        <v>28</v>
      </c>
      <c r="N97" s="4" t="s">
        <v>216</v>
      </c>
      <c r="O97" s="4" t="s">
        <v>216</v>
      </c>
      <c r="P97" s="4" t="s">
        <v>13</v>
      </c>
      <c r="Q97" s="4" t="s">
        <v>13</v>
      </c>
    </row>
    <row r="98" spans="1:17" ht="60" x14ac:dyDescent="0.25">
      <c r="A98" s="3">
        <v>93</v>
      </c>
      <c r="B98" s="4" t="s">
        <v>103</v>
      </c>
      <c r="C98" s="4" t="s">
        <v>126</v>
      </c>
      <c r="D98" s="3">
        <v>2013</v>
      </c>
      <c r="E98" s="6" t="s">
        <v>327</v>
      </c>
      <c r="F98" s="3">
        <v>2013</v>
      </c>
      <c r="G98" s="4" t="s">
        <v>9</v>
      </c>
      <c r="H98" s="4" t="s">
        <v>462</v>
      </c>
      <c r="I98" s="4" t="s">
        <v>161</v>
      </c>
      <c r="J98" s="4" t="s">
        <v>11</v>
      </c>
      <c r="K98" s="4" t="s">
        <v>39</v>
      </c>
      <c r="L98" s="19" t="s">
        <v>402</v>
      </c>
      <c r="M98" s="4" t="s">
        <v>29</v>
      </c>
      <c r="N98" s="4" t="s">
        <v>216</v>
      </c>
      <c r="O98" s="4" t="s">
        <v>216</v>
      </c>
      <c r="P98" s="4" t="s">
        <v>13</v>
      </c>
      <c r="Q98" s="4" t="s">
        <v>13</v>
      </c>
    </row>
    <row r="99" spans="1:17" ht="45" x14ac:dyDescent="0.25">
      <c r="A99" s="3">
        <v>94</v>
      </c>
      <c r="B99" s="1" t="s">
        <v>427</v>
      </c>
      <c r="F99" s="24">
        <v>2016</v>
      </c>
      <c r="G99" s="4" t="s">
        <v>9</v>
      </c>
      <c r="H99" s="4" t="s">
        <v>462</v>
      </c>
      <c r="J99" s="4" t="s">
        <v>178</v>
      </c>
      <c r="K99" s="4" t="s">
        <v>45</v>
      </c>
      <c r="L99" s="19" t="s">
        <v>428</v>
      </c>
      <c r="M99" s="4" t="s">
        <v>28</v>
      </c>
      <c r="N99" s="4" t="s">
        <v>216</v>
      </c>
      <c r="O99" s="4" t="s">
        <v>216</v>
      </c>
      <c r="P99" s="4" t="s">
        <v>216</v>
      </c>
      <c r="Q99" s="4" t="s">
        <v>13</v>
      </c>
    </row>
    <row r="100" spans="1:17" ht="75" x14ac:dyDescent="0.25">
      <c r="A100" s="3">
        <v>95</v>
      </c>
      <c r="B100" s="4" t="s">
        <v>104</v>
      </c>
      <c r="C100" s="4" t="s">
        <v>328</v>
      </c>
      <c r="D100" s="3">
        <v>2012</v>
      </c>
      <c r="E100" s="6" t="s">
        <v>329</v>
      </c>
      <c r="F100" s="3">
        <v>2012</v>
      </c>
      <c r="G100" s="4" t="s">
        <v>8</v>
      </c>
      <c r="H100" s="4" t="s">
        <v>463</v>
      </c>
      <c r="I100" s="4" t="s">
        <v>30</v>
      </c>
      <c r="J100" s="4" t="s">
        <v>513</v>
      </c>
      <c r="K100" s="4" t="s">
        <v>176</v>
      </c>
      <c r="L100" s="19" t="s">
        <v>203</v>
      </c>
      <c r="M100" s="4" t="s">
        <v>28</v>
      </c>
      <c r="N100" s="4" t="s">
        <v>216</v>
      </c>
      <c r="O100" s="4" t="s">
        <v>216</v>
      </c>
      <c r="P100" s="4" t="s">
        <v>216</v>
      </c>
      <c r="Q100" s="4" t="s">
        <v>13</v>
      </c>
    </row>
    <row r="101" spans="1:17" ht="60" x14ac:dyDescent="0.25">
      <c r="A101" s="3">
        <v>96</v>
      </c>
      <c r="B101" s="4" t="s">
        <v>120</v>
      </c>
      <c r="C101" s="4" t="s">
        <v>133</v>
      </c>
      <c r="D101" s="3">
        <v>2006</v>
      </c>
      <c r="E101" s="6" t="s">
        <v>330</v>
      </c>
      <c r="F101" s="3">
        <v>2006</v>
      </c>
      <c r="G101" s="4" t="s">
        <v>9</v>
      </c>
      <c r="H101" s="4" t="s">
        <v>462</v>
      </c>
      <c r="I101" s="4" t="s">
        <v>331</v>
      </c>
      <c r="J101" s="4" t="s">
        <v>11</v>
      </c>
      <c r="K101" s="4" t="s">
        <v>12</v>
      </c>
      <c r="L101" s="19" t="s">
        <v>399</v>
      </c>
      <c r="M101" s="4" t="s">
        <v>29</v>
      </c>
      <c r="N101" s="4" t="s">
        <v>216</v>
      </c>
      <c r="O101" s="4" t="s">
        <v>216</v>
      </c>
      <c r="P101" s="4" t="s">
        <v>13</v>
      </c>
      <c r="Q101" s="4" t="s">
        <v>13</v>
      </c>
    </row>
    <row r="102" spans="1:17" ht="90" x14ac:dyDescent="0.25">
      <c r="A102" s="3">
        <v>97</v>
      </c>
      <c r="B102" s="4" t="s">
        <v>332</v>
      </c>
      <c r="C102" s="4" t="s">
        <v>333</v>
      </c>
      <c r="D102" s="3">
        <v>2013</v>
      </c>
      <c r="E102" s="4" t="s">
        <v>334</v>
      </c>
      <c r="F102" s="3">
        <v>2013</v>
      </c>
      <c r="G102" s="4" t="s">
        <v>8</v>
      </c>
      <c r="H102" s="4" t="s">
        <v>463</v>
      </c>
      <c r="I102" s="4" t="s">
        <v>30</v>
      </c>
      <c r="J102" s="4" t="s">
        <v>31</v>
      </c>
      <c r="K102" s="4" t="s">
        <v>346</v>
      </c>
      <c r="L102" s="19" t="s">
        <v>355</v>
      </c>
      <c r="M102" s="4" t="s">
        <v>32</v>
      </c>
      <c r="N102" s="4" t="s">
        <v>216</v>
      </c>
      <c r="O102" s="4" t="s">
        <v>216</v>
      </c>
      <c r="P102" s="4" t="s">
        <v>216</v>
      </c>
      <c r="Q102" s="4" t="s">
        <v>13</v>
      </c>
    </row>
    <row r="103" spans="1:17" ht="75" x14ac:dyDescent="0.25">
      <c r="A103" s="3">
        <v>98</v>
      </c>
      <c r="B103" s="4" t="s">
        <v>33</v>
      </c>
      <c r="C103" s="4" t="s">
        <v>335</v>
      </c>
      <c r="D103" s="3">
        <v>2005</v>
      </c>
      <c r="E103" s="4" t="s">
        <v>336</v>
      </c>
      <c r="F103" s="3">
        <v>2005</v>
      </c>
      <c r="G103" s="4" t="s">
        <v>8</v>
      </c>
      <c r="H103" s="4" t="s">
        <v>463</v>
      </c>
      <c r="I103" s="4" t="s">
        <v>34</v>
      </c>
      <c r="J103" s="4" t="s">
        <v>11</v>
      </c>
      <c r="K103" s="4" t="s">
        <v>35</v>
      </c>
      <c r="L103" s="19" t="s">
        <v>291</v>
      </c>
      <c r="M103" s="4" t="s">
        <v>29</v>
      </c>
      <c r="N103" s="4" t="s">
        <v>216</v>
      </c>
      <c r="O103" s="4" t="s">
        <v>216</v>
      </c>
      <c r="P103" s="4" t="s">
        <v>13</v>
      </c>
      <c r="Q103" s="4" t="s">
        <v>13</v>
      </c>
    </row>
    <row r="104" spans="1:17" ht="90" x14ac:dyDescent="0.25">
      <c r="A104" s="3">
        <v>99</v>
      </c>
      <c r="B104" s="4" t="s">
        <v>337</v>
      </c>
      <c r="C104" s="4" t="s">
        <v>36</v>
      </c>
      <c r="D104" s="3">
        <v>2008</v>
      </c>
      <c r="E104" s="4" t="s">
        <v>37</v>
      </c>
      <c r="F104" s="3">
        <v>2008</v>
      </c>
      <c r="G104" s="4" t="s">
        <v>8</v>
      </c>
      <c r="H104" s="4" t="s">
        <v>463</v>
      </c>
      <c r="I104" s="4" t="s">
        <v>38</v>
      </c>
      <c r="J104" s="4" t="s">
        <v>424</v>
      </c>
      <c r="K104" s="4" t="s">
        <v>346</v>
      </c>
      <c r="L104" s="19" t="s">
        <v>338</v>
      </c>
      <c r="M104" s="4" t="s">
        <v>28</v>
      </c>
      <c r="N104" s="4" t="s">
        <v>216</v>
      </c>
      <c r="O104" s="4" t="s">
        <v>216</v>
      </c>
      <c r="P104" s="4" t="s">
        <v>216</v>
      </c>
      <c r="Q104" s="4" t="s">
        <v>13</v>
      </c>
    </row>
    <row r="105" spans="1:17" ht="75" x14ac:dyDescent="0.25">
      <c r="A105" s="3">
        <v>100</v>
      </c>
      <c r="B105" s="4" t="s">
        <v>119</v>
      </c>
      <c r="C105" s="4" t="s">
        <v>339</v>
      </c>
      <c r="D105" s="3">
        <v>2012</v>
      </c>
      <c r="E105" s="6" t="s">
        <v>340</v>
      </c>
      <c r="F105" s="3">
        <v>2012</v>
      </c>
      <c r="G105" s="4" t="s">
        <v>8</v>
      </c>
      <c r="H105" s="4" t="s">
        <v>463</v>
      </c>
      <c r="I105" s="4" t="s">
        <v>170</v>
      </c>
      <c r="J105" s="4" t="s">
        <v>513</v>
      </c>
      <c r="K105" s="4" t="s">
        <v>176</v>
      </c>
      <c r="L105" s="19" t="s">
        <v>203</v>
      </c>
      <c r="M105" s="4" t="s">
        <v>32</v>
      </c>
      <c r="N105" s="4" t="s">
        <v>216</v>
      </c>
      <c r="O105" s="4" t="s">
        <v>216</v>
      </c>
      <c r="P105" s="4" t="s">
        <v>216</v>
      </c>
      <c r="Q105" s="4" t="s">
        <v>216</v>
      </c>
    </row>
    <row r="106" spans="1:17" ht="60" x14ac:dyDescent="0.25">
      <c r="A106" s="3">
        <v>101</v>
      </c>
      <c r="B106" s="1" t="s">
        <v>477</v>
      </c>
      <c r="F106" s="1">
        <v>2014</v>
      </c>
      <c r="G106" s="4" t="s">
        <v>9</v>
      </c>
      <c r="H106" s="4" t="s">
        <v>462</v>
      </c>
      <c r="I106" s="4" t="s">
        <v>478</v>
      </c>
      <c r="J106" s="4" t="s">
        <v>197</v>
      </c>
      <c r="K106" s="4" t="s">
        <v>45</v>
      </c>
      <c r="L106" s="19" t="s">
        <v>426</v>
      </c>
      <c r="M106" s="4" t="s">
        <v>29</v>
      </c>
      <c r="N106" s="4" t="s">
        <v>216</v>
      </c>
      <c r="O106" s="4" t="s">
        <v>216</v>
      </c>
      <c r="P106" s="4" t="s">
        <v>13</v>
      </c>
      <c r="Q106" s="4" t="s">
        <v>13</v>
      </c>
    </row>
    <row r="107" spans="1:17" ht="90" x14ac:dyDescent="0.25">
      <c r="A107" s="3">
        <v>102</v>
      </c>
      <c r="B107" s="4" t="s">
        <v>95</v>
      </c>
      <c r="C107" s="4" t="s">
        <v>126</v>
      </c>
      <c r="D107" s="3">
        <v>2008</v>
      </c>
      <c r="E107" s="6" t="s">
        <v>140</v>
      </c>
      <c r="F107" s="3">
        <v>2008</v>
      </c>
      <c r="G107" s="4" t="s">
        <v>9</v>
      </c>
      <c r="H107" s="4" t="s">
        <v>462</v>
      </c>
      <c r="I107" s="4" t="s">
        <v>341</v>
      </c>
      <c r="J107" s="4" t="s">
        <v>11</v>
      </c>
      <c r="K107" s="4" t="s">
        <v>39</v>
      </c>
      <c r="L107" s="19" t="s">
        <v>402</v>
      </c>
      <c r="M107" s="4" t="s">
        <v>29</v>
      </c>
      <c r="N107" s="4" t="s">
        <v>216</v>
      </c>
      <c r="O107" s="4" t="s">
        <v>216</v>
      </c>
      <c r="P107" s="4" t="s">
        <v>13</v>
      </c>
      <c r="Q107" s="4" t="s">
        <v>13</v>
      </c>
    </row>
    <row r="108" spans="1:17" ht="45" x14ac:dyDescent="0.25">
      <c r="A108" s="3">
        <v>103</v>
      </c>
      <c r="B108" s="4" t="s">
        <v>96</v>
      </c>
      <c r="C108" s="4" t="s">
        <v>127</v>
      </c>
      <c r="D108" s="3">
        <v>2009</v>
      </c>
      <c r="E108" s="6" t="s">
        <v>342</v>
      </c>
      <c r="F108" s="3">
        <v>2009</v>
      </c>
      <c r="G108" s="4" t="s">
        <v>9</v>
      </c>
      <c r="H108" s="4" t="s">
        <v>462</v>
      </c>
      <c r="I108" s="4" t="s">
        <v>160</v>
      </c>
      <c r="J108" s="4" t="s">
        <v>11</v>
      </c>
      <c r="K108" s="4" t="s">
        <v>12</v>
      </c>
      <c r="L108" s="19" t="s">
        <v>399</v>
      </c>
      <c r="M108" s="4" t="s">
        <v>29</v>
      </c>
      <c r="N108" s="4" t="s">
        <v>216</v>
      </c>
      <c r="O108" s="4" t="s">
        <v>216</v>
      </c>
      <c r="P108" s="4" t="s">
        <v>13</v>
      </c>
      <c r="Q108" s="4" t="s">
        <v>13</v>
      </c>
    </row>
    <row r="111" spans="1:17" x14ac:dyDescent="0.25">
      <c r="G111" s="1">
        <f>SUBTOTAL(3,G6:G108)</f>
        <v>103</v>
      </c>
    </row>
  </sheetData>
  <autoFilter ref="A5:Q108">
    <sortState ref="A6:Q108">
      <sortCondition ref="B5:B96"/>
    </sortState>
  </autoFilter>
  <sortState ref="B6:P96">
    <sortCondition ref="B6:B96"/>
  </sortState>
  <dataValidations count="4">
    <dataValidation type="list" allowBlank="1" showInputMessage="1" showErrorMessage="1" sqref="G49:G56 G6:G46 G58:G108">
      <formula1>$G$2:$G$3</formula1>
    </dataValidation>
    <dataValidation type="list" allowBlank="1" showInputMessage="1" showErrorMessage="1" sqref="M6:M108">
      <formula1>$M$1:$M$3</formula1>
    </dataValidation>
    <dataValidation type="list" allowBlank="1" showInputMessage="1" showErrorMessage="1" sqref="N6:Q108">
      <formula1>$O$1:$O$2</formula1>
    </dataValidation>
    <dataValidation type="list" allowBlank="1" showInputMessage="1" showErrorMessage="1" sqref="H6:H108">
      <formula1>$H$2:$H$4</formula1>
    </dataValidation>
  </dataValidations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zoomScale="70" zoomScaleNormal="70" workbookViewId="0">
      <pane ySplit="1" topLeftCell="A37" activePane="bottomLeft" state="frozen"/>
      <selection pane="bottomLeft" activeCell="K59" sqref="K59"/>
    </sheetView>
  </sheetViews>
  <sheetFormatPr defaultColWidth="9.140625" defaultRowHeight="15" x14ac:dyDescent="0.25"/>
  <cols>
    <col min="1" max="1" width="53.28515625" style="20" customWidth="1"/>
    <col min="2" max="2" width="24.42578125" style="20" customWidth="1"/>
    <col min="3" max="3" width="22.28515625" style="20" customWidth="1"/>
    <col min="4" max="4" width="15.5703125" style="20" bestFit="1" customWidth="1"/>
    <col min="5" max="5" width="20.42578125" style="17" bestFit="1" customWidth="1"/>
    <col min="6" max="6" width="18.5703125" style="20" bestFit="1" customWidth="1"/>
    <col min="7" max="16384" width="9.140625" style="20"/>
  </cols>
  <sheetData>
    <row r="1" spans="1:11" x14ac:dyDescent="0.25">
      <c r="A1" s="44" t="s">
        <v>7</v>
      </c>
      <c r="B1" s="27" t="s">
        <v>5</v>
      </c>
      <c r="C1" s="27" t="s">
        <v>6</v>
      </c>
      <c r="D1" s="34" t="s">
        <v>393</v>
      </c>
      <c r="E1" s="35" t="s">
        <v>394</v>
      </c>
    </row>
    <row r="2" spans="1:11" s="43" customFormat="1" x14ac:dyDescent="0.25">
      <c r="A2" s="20" t="s">
        <v>524</v>
      </c>
      <c r="B2" s="4" t="s">
        <v>174</v>
      </c>
      <c r="C2" s="4" t="s">
        <v>12</v>
      </c>
      <c r="D2" s="20" t="s">
        <v>358</v>
      </c>
      <c r="E2" s="17">
        <v>39</v>
      </c>
      <c r="K2" s="17"/>
    </row>
    <row r="3" spans="1:11" s="43" customFormat="1" x14ac:dyDescent="0.25">
      <c r="A3" s="20" t="s">
        <v>426</v>
      </c>
      <c r="B3" s="4" t="s">
        <v>197</v>
      </c>
      <c r="C3" s="4" t="s">
        <v>45</v>
      </c>
      <c r="D3" s="20" t="s">
        <v>367</v>
      </c>
      <c r="E3" s="17">
        <v>5</v>
      </c>
      <c r="K3" s="17"/>
    </row>
    <row r="4" spans="1:11" s="43" customFormat="1" ht="30" x14ac:dyDescent="0.25">
      <c r="A4" s="20" t="s">
        <v>527</v>
      </c>
      <c r="B4" s="4" t="s">
        <v>11</v>
      </c>
      <c r="C4" s="4" t="s">
        <v>533</v>
      </c>
      <c r="D4" s="20" t="s">
        <v>366</v>
      </c>
      <c r="E4" s="17">
        <v>5</v>
      </c>
      <c r="K4" s="17"/>
    </row>
    <row r="5" spans="1:11" s="43" customFormat="1" x14ac:dyDescent="0.25">
      <c r="A5" s="20" t="s">
        <v>357</v>
      </c>
      <c r="B5" s="4" t="s">
        <v>174</v>
      </c>
      <c r="C5" s="4" t="s">
        <v>12</v>
      </c>
      <c r="D5" s="20" t="s">
        <v>362</v>
      </c>
      <c r="E5" s="17">
        <v>4</v>
      </c>
      <c r="K5" s="17"/>
    </row>
    <row r="6" spans="1:11" s="43" customFormat="1" x14ac:dyDescent="0.25">
      <c r="A6" s="59" t="s">
        <v>530</v>
      </c>
      <c r="B6" s="4" t="s">
        <v>11</v>
      </c>
      <c r="C6" s="4" t="s">
        <v>39</v>
      </c>
      <c r="D6" s="20" t="s">
        <v>366</v>
      </c>
      <c r="E6" s="17">
        <v>4</v>
      </c>
      <c r="K6" s="17"/>
    </row>
    <row r="7" spans="1:11" s="43" customFormat="1" ht="30" x14ac:dyDescent="0.25">
      <c r="A7" s="19" t="s">
        <v>203</v>
      </c>
      <c r="B7" s="4" t="s">
        <v>513</v>
      </c>
      <c r="C7" s="4" t="s">
        <v>176</v>
      </c>
      <c r="D7" s="20" t="s">
        <v>366</v>
      </c>
      <c r="E7" s="17">
        <v>4</v>
      </c>
      <c r="K7" s="17"/>
    </row>
    <row r="8" spans="1:11" s="43" customFormat="1" ht="30" x14ac:dyDescent="0.25">
      <c r="A8" s="19" t="s">
        <v>405</v>
      </c>
      <c r="B8" s="4" t="s">
        <v>422</v>
      </c>
      <c r="C8" s="4" t="s">
        <v>45</v>
      </c>
      <c r="D8" s="20" t="s">
        <v>358</v>
      </c>
      <c r="E8" s="17">
        <v>3</v>
      </c>
    </row>
    <row r="9" spans="1:11" s="43" customFormat="1" ht="30" x14ac:dyDescent="0.25">
      <c r="A9" s="20" t="s">
        <v>291</v>
      </c>
      <c r="B9" s="4" t="s">
        <v>11</v>
      </c>
      <c r="C9" s="4" t="s">
        <v>532</v>
      </c>
      <c r="D9" s="20" t="s">
        <v>362</v>
      </c>
      <c r="E9" s="17">
        <v>3</v>
      </c>
    </row>
    <row r="10" spans="1:11" s="43" customFormat="1" x14ac:dyDescent="0.25">
      <c r="A10" s="19" t="s">
        <v>509</v>
      </c>
      <c r="B10" s="4" t="s">
        <v>11</v>
      </c>
      <c r="C10" s="4" t="s">
        <v>354</v>
      </c>
      <c r="D10" s="20" t="s">
        <v>370</v>
      </c>
      <c r="E10" s="17">
        <v>2</v>
      </c>
    </row>
    <row r="11" spans="1:11" customFormat="1" ht="30" x14ac:dyDescent="0.25">
      <c r="A11" s="19" t="s">
        <v>363</v>
      </c>
      <c r="B11" s="4" t="s">
        <v>369</v>
      </c>
      <c r="C11" s="4" t="s">
        <v>346</v>
      </c>
      <c r="D11" s="20" t="s">
        <v>368</v>
      </c>
      <c r="E11" s="17">
        <v>2</v>
      </c>
      <c r="H11" s="43"/>
    </row>
    <row r="12" spans="1:11" customFormat="1" x14ac:dyDescent="0.25">
      <c r="A12" s="20" t="s">
        <v>359</v>
      </c>
      <c r="B12" s="4" t="s">
        <v>174</v>
      </c>
      <c r="C12" s="4" t="s">
        <v>346</v>
      </c>
      <c r="D12" s="20" t="s">
        <v>372</v>
      </c>
      <c r="E12" s="17">
        <v>2</v>
      </c>
      <c r="F12" s="20"/>
      <c r="H12" s="43"/>
    </row>
    <row r="13" spans="1:11" ht="30" x14ac:dyDescent="0.25">
      <c r="A13" s="20" t="s">
        <v>404</v>
      </c>
      <c r="B13" s="4" t="s">
        <v>531</v>
      </c>
      <c r="C13" s="4" t="s">
        <v>12</v>
      </c>
      <c r="D13" s="20" t="s">
        <v>358</v>
      </c>
      <c r="E13" s="17">
        <v>2</v>
      </c>
    </row>
    <row r="14" spans="1:11" ht="30" x14ac:dyDescent="0.25">
      <c r="A14" s="20" t="s">
        <v>408</v>
      </c>
      <c r="B14" s="4" t="s">
        <v>422</v>
      </c>
      <c r="C14" s="4" t="s">
        <v>45</v>
      </c>
      <c r="D14" s="20" t="s">
        <v>358</v>
      </c>
      <c r="E14" s="17">
        <v>2</v>
      </c>
    </row>
    <row r="15" spans="1:11" x14ac:dyDescent="0.25">
      <c r="A15" s="20" t="s">
        <v>242</v>
      </c>
      <c r="B15" s="4" t="s">
        <v>11</v>
      </c>
      <c r="C15" s="4" t="s">
        <v>12</v>
      </c>
      <c r="D15" s="20" t="s">
        <v>362</v>
      </c>
      <c r="E15" s="17">
        <v>2</v>
      </c>
    </row>
    <row r="16" spans="1:11" x14ac:dyDescent="0.25">
      <c r="A16" s="20" t="s">
        <v>352</v>
      </c>
      <c r="B16" s="4" t="s">
        <v>11</v>
      </c>
      <c r="C16" s="4" t="s">
        <v>12</v>
      </c>
      <c r="D16" s="20" t="s">
        <v>362</v>
      </c>
      <c r="E16" s="17">
        <v>2</v>
      </c>
    </row>
    <row r="17" spans="1:9" x14ac:dyDescent="0.25">
      <c r="A17" s="19" t="s">
        <v>413</v>
      </c>
      <c r="B17" s="4" t="s">
        <v>174</v>
      </c>
      <c r="C17" s="4" t="s">
        <v>12</v>
      </c>
      <c r="D17" s="20" t="s">
        <v>358</v>
      </c>
      <c r="E17" s="17">
        <v>2</v>
      </c>
    </row>
    <row r="18" spans="1:9" ht="30" x14ac:dyDescent="0.25">
      <c r="A18" s="20" t="s">
        <v>522</v>
      </c>
      <c r="B18" s="4" t="s">
        <v>422</v>
      </c>
      <c r="C18" s="4" t="s">
        <v>45</v>
      </c>
      <c r="D18" s="20" t="s">
        <v>358</v>
      </c>
      <c r="E18" s="17">
        <v>2</v>
      </c>
    </row>
    <row r="19" spans="1:9" ht="30" x14ac:dyDescent="0.25">
      <c r="A19" s="19" t="s">
        <v>490</v>
      </c>
      <c r="B19" s="4" t="s">
        <v>174</v>
      </c>
      <c r="C19" s="4" t="s">
        <v>12</v>
      </c>
      <c r="D19" s="20" t="s">
        <v>450</v>
      </c>
      <c r="E19" s="17">
        <v>1</v>
      </c>
    </row>
    <row r="20" spans="1:9" s="60" customFormat="1" x14ac:dyDescent="0.25">
      <c r="A20" s="19" t="s">
        <v>497</v>
      </c>
      <c r="B20" s="4" t="s">
        <v>11</v>
      </c>
      <c r="C20" s="4" t="s">
        <v>354</v>
      </c>
      <c r="D20" s="20" t="s">
        <v>370</v>
      </c>
      <c r="E20" s="17">
        <v>1</v>
      </c>
    </row>
    <row r="21" spans="1:9" ht="30" x14ac:dyDescent="0.25">
      <c r="A21" s="20" t="s">
        <v>521</v>
      </c>
      <c r="B21" s="4" t="s">
        <v>422</v>
      </c>
      <c r="C21" s="1" t="s">
        <v>431</v>
      </c>
      <c r="D21" s="20" t="s">
        <v>358</v>
      </c>
      <c r="E21" s="17">
        <v>1</v>
      </c>
    </row>
    <row r="22" spans="1:9" ht="30" x14ac:dyDescent="0.25">
      <c r="A22" s="20" t="s">
        <v>520</v>
      </c>
      <c r="B22" s="4" t="s">
        <v>422</v>
      </c>
      <c r="C22" s="1" t="s">
        <v>431</v>
      </c>
      <c r="D22" s="20" t="s">
        <v>358</v>
      </c>
      <c r="E22" s="17">
        <v>1</v>
      </c>
    </row>
    <row r="23" spans="1:9" ht="30" x14ac:dyDescent="0.25">
      <c r="A23" s="19" t="s">
        <v>364</v>
      </c>
      <c r="B23" s="4" t="s">
        <v>371</v>
      </c>
      <c r="C23" s="4" t="s">
        <v>176</v>
      </c>
      <c r="D23" s="20" t="s">
        <v>358</v>
      </c>
      <c r="E23" s="17">
        <v>1</v>
      </c>
    </row>
    <row r="24" spans="1:9" x14ac:dyDescent="0.25">
      <c r="A24" s="19" t="s">
        <v>338</v>
      </c>
      <c r="B24" s="4" t="s">
        <v>424</v>
      </c>
      <c r="C24" s="4" t="s">
        <v>346</v>
      </c>
      <c r="D24" s="20" t="s">
        <v>367</v>
      </c>
      <c r="E24" s="17">
        <v>1</v>
      </c>
    </row>
    <row r="25" spans="1:9" x14ac:dyDescent="0.25">
      <c r="A25" s="19" t="s">
        <v>47</v>
      </c>
      <c r="B25" s="4" t="s">
        <v>46</v>
      </c>
      <c r="C25" s="4" t="s">
        <v>45</v>
      </c>
      <c r="D25" s="20" t="s">
        <v>361</v>
      </c>
      <c r="E25" s="17">
        <v>1</v>
      </c>
    </row>
    <row r="26" spans="1:9" x14ac:dyDescent="0.25">
      <c r="A26" s="19" t="s">
        <v>267</v>
      </c>
      <c r="B26" s="4" t="s">
        <v>349</v>
      </c>
      <c r="C26" s="4" t="s">
        <v>176</v>
      </c>
      <c r="D26" s="20" t="s">
        <v>358</v>
      </c>
      <c r="E26" s="17">
        <v>1</v>
      </c>
    </row>
    <row r="27" spans="1:9" x14ac:dyDescent="0.25">
      <c r="A27" s="20" t="s">
        <v>523</v>
      </c>
      <c r="B27" s="4" t="s">
        <v>174</v>
      </c>
      <c r="C27" s="4" t="s">
        <v>12</v>
      </c>
      <c r="D27" s="20" t="s">
        <v>358</v>
      </c>
      <c r="E27" s="17">
        <v>1</v>
      </c>
      <c r="I27" s="17"/>
    </row>
    <row r="28" spans="1:9" x14ac:dyDescent="0.25">
      <c r="A28" s="20" t="s">
        <v>73</v>
      </c>
      <c r="B28" s="4" t="s">
        <v>197</v>
      </c>
      <c r="C28" s="4" t="s">
        <v>45</v>
      </c>
      <c r="D28" s="20" t="s">
        <v>358</v>
      </c>
      <c r="E28" s="17">
        <v>1</v>
      </c>
      <c r="H28" s="34"/>
      <c r="I28" s="17"/>
    </row>
    <row r="29" spans="1:9" s="59" customFormat="1" x14ac:dyDescent="0.25">
      <c r="A29" s="20" t="s">
        <v>525</v>
      </c>
      <c r="B29" s="4" t="s">
        <v>369</v>
      </c>
      <c r="C29" s="4" t="s">
        <v>346</v>
      </c>
      <c r="D29" s="20" t="s">
        <v>449</v>
      </c>
      <c r="E29" s="17">
        <v>1</v>
      </c>
    </row>
    <row r="30" spans="1:9" x14ac:dyDescent="0.25">
      <c r="A30" s="20" t="s">
        <v>355</v>
      </c>
      <c r="B30" s="4" t="s">
        <v>31</v>
      </c>
      <c r="C30" s="4" t="s">
        <v>346</v>
      </c>
      <c r="D30" s="20" t="s">
        <v>358</v>
      </c>
      <c r="E30" s="17">
        <v>1</v>
      </c>
    </row>
    <row r="31" spans="1:9" x14ac:dyDescent="0.25">
      <c r="A31" s="20" t="s">
        <v>469</v>
      </c>
      <c r="B31" s="4" t="s">
        <v>11</v>
      </c>
      <c r="C31" s="4" t="s">
        <v>354</v>
      </c>
      <c r="D31" s="20" t="s">
        <v>358</v>
      </c>
      <c r="E31" s="17">
        <v>1</v>
      </c>
      <c r="I31" s="35"/>
    </row>
    <row r="32" spans="1:9" x14ac:dyDescent="0.25">
      <c r="A32" s="20" t="s">
        <v>514</v>
      </c>
      <c r="B32" s="4" t="s">
        <v>349</v>
      </c>
      <c r="C32" s="4" t="s">
        <v>12</v>
      </c>
      <c r="D32" s="20" t="s">
        <v>449</v>
      </c>
      <c r="E32" s="17">
        <v>1</v>
      </c>
    </row>
    <row r="33" spans="1:9" x14ac:dyDescent="0.25">
      <c r="A33" s="20" t="s">
        <v>498</v>
      </c>
      <c r="B33" s="4" t="s">
        <v>349</v>
      </c>
      <c r="C33" s="4" t="s">
        <v>12</v>
      </c>
      <c r="D33" s="20" t="s">
        <v>449</v>
      </c>
      <c r="E33" s="17">
        <v>1</v>
      </c>
      <c r="G33" s="29"/>
      <c r="H33" s="39"/>
      <c r="I33" s="17"/>
    </row>
    <row r="34" spans="1:9" x14ac:dyDescent="0.25">
      <c r="A34" s="60" t="s">
        <v>416</v>
      </c>
      <c r="B34" s="4" t="s">
        <v>61</v>
      </c>
      <c r="C34" s="4" t="s">
        <v>12</v>
      </c>
      <c r="D34" s="60" t="s">
        <v>358</v>
      </c>
      <c r="E34" s="65">
        <v>1</v>
      </c>
    </row>
    <row r="35" spans="1:9" x14ac:dyDescent="0.25">
      <c r="A35" s="20" t="s">
        <v>499</v>
      </c>
      <c r="B35" s="4" t="s">
        <v>369</v>
      </c>
      <c r="C35" s="4" t="s">
        <v>346</v>
      </c>
      <c r="D35" s="20" t="s">
        <v>449</v>
      </c>
      <c r="E35" s="17">
        <v>1</v>
      </c>
    </row>
    <row r="36" spans="1:9" ht="30" x14ac:dyDescent="0.25">
      <c r="A36" s="20" t="s">
        <v>500</v>
      </c>
      <c r="B36" s="4" t="s">
        <v>422</v>
      </c>
      <c r="C36" s="4" t="s">
        <v>12</v>
      </c>
      <c r="D36" s="20" t="s">
        <v>450</v>
      </c>
      <c r="E36" s="17">
        <v>1</v>
      </c>
      <c r="I36" s="17"/>
    </row>
    <row r="37" spans="1:9" x14ac:dyDescent="0.25">
      <c r="A37" s="20" t="s">
        <v>501</v>
      </c>
      <c r="B37" s="4" t="s">
        <v>11</v>
      </c>
      <c r="C37" s="4" t="s">
        <v>12</v>
      </c>
      <c r="D37" s="20" t="s">
        <v>367</v>
      </c>
      <c r="E37" s="17">
        <v>1</v>
      </c>
    </row>
    <row r="38" spans="1:9" x14ac:dyDescent="0.25">
      <c r="A38" s="20" t="s">
        <v>472</v>
      </c>
      <c r="B38" s="4" t="s">
        <v>61</v>
      </c>
      <c r="C38" s="4" t="s">
        <v>451</v>
      </c>
      <c r="D38" s="20" t="s">
        <v>535</v>
      </c>
      <c r="E38" s="17">
        <v>1</v>
      </c>
    </row>
    <row r="39" spans="1:9" x14ac:dyDescent="0.25">
      <c r="A39" s="59" t="s">
        <v>248</v>
      </c>
      <c r="B39" s="4" t="s">
        <v>349</v>
      </c>
      <c r="C39" s="64" t="s">
        <v>12</v>
      </c>
      <c r="D39" s="59" t="s">
        <v>362</v>
      </c>
      <c r="E39" s="29">
        <v>1</v>
      </c>
    </row>
    <row r="40" spans="1:9" x14ac:dyDescent="0.25">
      <c r="A40" s="20" t="s">
        <v>173</v>
      </c>
      <c r="B40" s="4" t="s">
        <v>180</v>
      </c>
      <c r="C40" s="4" t="s">
        <v>12</v>
      </c>
      <c r="D40" s="20" t="s">
        <v>361</v>
      </c>
      <c r="E40" s="17">
        <v>1</v>
      </c>
    </row>
    <row r="41" spans="1:9" x14ac:dyDescent="0.25">
      <c r="A41" s="20" t="s">
        <v>395</v>
      </c>
      <c r="B41" s="4" t="s">
        <v>369</v>
      </c>
      <c r="C41" s="4" t="s">
        <v>346</v>
      </c>
      <c r="D41" s="20" t="s">
        <v>362</v>
      </c>
      <c r="E41" s="17">
        <v>1</v>
      </c>
    </row>
    <row r="42" spans="1:9" x14ac:dyDescent="0.25">
      <c r="A42" s="20" t="s">
        <v>172</v>
      </c>
      <c r="B42" s="4" t="s">
        <v>61</v>
      </c>
      <c r="C42" s="4" t="s">
        <v>176</v>
      </c>
      <c r="D42" s="20" t="s">
        <v>358</v>
      </c>
      <c r="E42" s="17">
        <v>1</v>
      </c>
    </row>
    <row r="43" spans="1:9" ht="30" x14ac:dyDescent="0.25">
      <c r="A43" s="19" t="s">
        <v>529</v>
      </c>
      <c r="B43" s="4" t="s">
        <v>11</v>
      </c>
      <c r="C43" s="4" t="s">
        <v>12</v>
      </c>
      <c r="D43" s="20" t="s">
        <v>366</v>
      </c>
      <c r="E43" s="17">
        <v>1</v>
      </c>
    </row>
    <row r="44" spans="1:9" x14ac:dyDescent="0.25">
      <c r="A44" s="20" t="s">
        <v>409</v>
      </c>
      <c r="B44" s="4" t="s">
        <v>11</v>
      </c>
      <c r="C44" s="4" t="s">
        <v>12</v>
      </c>
      <c r="D44" s="20" t="s">
        <v>358</v>
      </c>
      <c r="E44" s="17">
        <v>1</v>
      </c>
      <c r="G44"/>
      <c r="H44"/>
    </row>
    <row r="45" spans="1:9" x14ac:dyDescent="0.25">
      <c r="A45" s="19" t="s">
        <v>411</v>
      </c>
      <c r="B45" s="4" t="s">
        <v>11</v>
      </c>
      <c r="C45" s="4" t="s">
        <v>12</v>
      </c>
      <c r="D45" s="20" t="s">
        <v>366</v>
      </c>
      <c r="E45" s="17">
        <v>1</v>
      </c>
      <c r="G45"/>
      <c r="H45"/>
    </row>
    <row r="46" spans="1:9" x14ac:dyDescent="0.25">
      <c r="A46" s="19" t="s">
        <v>260</v>
      </c>
      <c r="B46" s="4" t="s">
        <v>259</v>
      </c>
      <c r="C46" s="4" t="s">
        <v>45</v>
      </c>
      <c r="D46" s="20" t="s">
        <v>528</v>
      </c>
      <c r="E46" s="17">
        <v>1</v>
      </c>
      <c r="G46"/>
      <c r="H46"/>
    </row>
    <row r="47" spans="1:9" ht="45" x14ac:dyDescent="0.25">
      <c r="A47" s="19" t="s">
        <v>516</v>
      </c>
      <c r="B47" s="4" t="s">
        <v>349</v>
      </c>
      <c r="C47" s="4" t="s">
        <v>483</v>
      </c>
      <c r="D47" s="20" t="s">
        <v>536</v>
      </c>
      <c r="E47" s="17">
        <v>1</v>
      </c>
    </row>
    <row r="48" spans="1:9" x14ac:dyDescent="0.25">
      <c r="A48" s="20" t="s">
        <v>510</v>
      </c>
      <c r="B48" s="4" t="s">
        <v>11</v>
      </c>
      <c r="C48" s="4" t="s">
        <v>12</v>
      </c>
      <c r="D48" s="20" t="s">
        <v>362</v>
      </c>
      <c r="E48" s="17">
        <v>1</v>
      </c>
    </row>
    <row r="49" spans="1:11" x14ac:dyDescent="0.25">
      <c r="A49" s="20" t="s">
        <v>300</v>
      </c>
      <c r="B49" s="4" t="s">
        <v>179</v>
      </c>
      <c r="C49" s="4" t="s">
        <v>176</v>
      </c>
      <c r="D49" s="20" t="s">
        <v>366</v>
      </c>
      <c r="E49" s="17">
        <v>1</v>
      </c>
    </row>
    <row r="50" spans="1:11" x14ac:dyDescent="0.25">
      <c r="A50" s="19" t="s">
        <v>534</v>
      </c>
      <c r="B50" s="4" t="s">
        <v>11</v>
      </c>
      <c r="C50" s="4" t="s">
        <v>12</v>
      </c>
      <c r="D50" s="20" t="s">
        <v>366</v>
      </c>
      <c r="E50" s="17">
        <v>1</v>
      </c>
    </row>
    <row r="51" spans="1:11" ht="30" x14ac:dyDescent="0.25">
      <c r="A51" s="19" t="s">
        <v>171</v>
      </c>
      <c r="B51" s="4" t="s">
        <v>178</v>
      </c>
      <c r="C51" s="4" t="s">
        <v>45</v>
      </c>
      <c r="D51" s="20" t="s">
        <v>374</v>
      </c>
      <c r="E51" s="17">
        <v>1</v>
      </c>
    </row>
    <row r="52" spans="1:11" ht="30" x14ac:dyDescent="0.25">
      <c r="A52" s="19" t="s">
        <v>428</v>
      </c>
      <c r="B52" s="4" t="s">
        <v>178</v>
      </c>
      <c r="C52" s="4" t="s">
        <v>45</v>
      </c>
      <c r="D52" s="20" t="s">
        <v>374</v>
      </c>
      <c r="E52" s="17">
        <v>1</v>
      </c>
    </row>
    <row r="53" spans="1:11" x14ac:dyDescent="0.25">
      <c r="A53" s="20" t="s">
        <v>412</v>
      </c>
      <c r="B53" s="4" t="s">
        <v>11</v>
      </c>
      <c r="C53" s="4" t="s">
        <v>39</v>
      </c>
      <c r="D53" s="20" t="s">
        <v>366</v>
      </c>
      <c r="E53" s="17">
        <v>1</v>
      </c>
    </row>
    <row r="54" spans="1:11" x14ac:dyDescent="0.25">
      <c r="A54" s="19" t="s">
        <v>360</v>
      </c>
      <c r="B54" s="4" t="s">
        <v>177</v>
      </c>
      <c r="C54" s="4" t="s">
        <v>12</v>
      </c>
      <c r="D54" s="20" t="s">
        <v>361</v>
      </c>
      <c r="E54" s="17">
        <v>1</v>
      </c>
    </row>
    <row r="55" spans="1:11" x14ac:dyDescent="0.25">
      <c r="A55" s="19" t="s">
        <v>414</v>
      </c>
      <c r="B55" s="4" t="s">
        <v>11</v>
      </c>
      <c r="C55" s="4" t="s">
        <v>12</v>
      </c>
      <c r="D55" s="20" t="s">
        <v>358</v>
      </c>
      <c r="E55" s="17">
        <v>1</v>
      </c>
    </row>
    <row r="56" spans="1:11" ht="30" x14ac:dyDescent="0.25">
      <c r="A56" s="19" t="s">
        <v>356</v>
      </c>
      <c r="B56" s="4" t="s">
        <v>11</v>
      </c>
      <c r="C56" s="4" t="s">
        <v>354</v>
      </c>
      <c r="D56" s="20" t="s">
        <v>361</v>
      </c>
      <c r="E56" s="17">
        <v>1</v>
      </c>
    </row>
    <row r="57" spans="1:11" ht="30" x14ac:dyDescent="0.25">
      <c r="A57" s="19" t="s">
        <v>57</v>
      </c>
      <c r="B57" s="4" t="s">
        <v>422</v>
      </c>
      <c r="C57" s="4" t="s">
        <v>45</v>
      </c>
      <c r="D57" s="20" t="s">
        <v>361</v>
      </c>
      <c r="E57" s="17">
        <v>1</v>
      </c>
    </row>
    <row r="58" spans="1:11" ht="30" x14ac:dyDescent="0.25">
      <c r="A58" s="19" t="s">
        <v>508</v>
      </c>
      <c r="B58" s="4" t="s">
        <v>422</v>
      </c>
      <c r="C58" s="4" t="s">
        <v>346</v>
      </c>
      <c r="D58" s="20" t="s">
        <v>370</v>
      </c>
      <c r="E58" s="17">
        <v>1</v>
      </c>
    </row>
    <row r="59" spans="1:11" ht="30" x14ac:dyDescent="0.25">
      <c r="A59" s="20" t="s">
        <v>448</v>
      </c>
      <c r="B59" s="4" t="s">
        <v>422</v>
      </c>
      <c r="C59" s="1" t="s">
        <v>431</v>
      </c>
      <c r="D59" s="20" t="s">
        <v>358</v>
      </c>
      <c r="E59" s="17">
        <v>1</v>
      </c>
    </row>
    <row r="60" spans="1:11" s="17" customFormat="1" x14ac:dyDescent="0.25">
      <c r="A60" s="19" t="s">
        <v>65</v>
      </c>
      <c r="B60" s="4" t="s">
        <v>63</v>
      </c>
      <c r="C60" s="4" t="s">
        <v>64</v>
      </c>
      <c r="D60" s="20" t="s">
        <v>358</v>
      </c>
      <c r="E60" s="17">
        <v>1</v>
      </c>
      <c r="G60" s="20"/>
      <c r="H60" s="20"/>
      <c r="I60" s="20"/>
      <c r="J60" s="20"/>
      <c r="K60" s="20"/>
    </row>
    <row r="61" spans="1:11" ht="30" x14ac:dyDescent="0.25">
      <c r="A61" s="18" t="s">
        <v>441</v>
      </c>
      <c r="B61" s="4" t="s">
        <v>422</v>
      </c>
      <c r="C61" s="1" t="s">
        <v>440</v>
      </c>
      <c r="D61" s="20" t="s">
        <v>358</v>
      </c>
      <c r="E61" s="17">
        <v>1</v>
      </c>
    </row>
    <row r="62" spans="1:11" s="17" customFormat="1" x14ac:dyDescent="0.25">
      <c r="A62" s="20"/>
      <c r="B62" s="20"/>
      <c r="C62" s="20"/>
      <c r="D62" s="20"/>
      <c r="F62" s="20"/>
      <c r="H62" s="20"/>
      <c r="I62" s="20"/>
      <c r="J62" s="20"/>
      <c r="K62" s="20"/>
    </row>
    <row r="63" spans="1:11" s="17" customFormat="1" x14ac:dyDescent="0.25">
      <c r="A63" s="20"/>
      <c r="B63" s="20"/>
      <c r="C63" s="20"/>
      <c r="D63" s="20"/>
      <c r="F63" s="34" t="s">
        <v>376</v>
      </c>
      <c r="G63" s="35">
        <f>SUM(E2:E61)</f>
        <v>128</v>
      </c>
      <c r="H63" s="20"/>
      <c r="I63" s="20"/>
      <c r="J63" s="20"/>
      <c r="K63" s="20"/>
    </row>
    <row r="64" spans="1:11" s="17" customFormat="1" x14ac:dyDescent="0.25">
      <c r="A64" s="20"/>
      <c r="B64" s="20"/>
      <c r="C64" s="20"/>
      <c r="D64" s="20"/>
      <c r="F64" s="20"/>
      <c r="H64" s="20"/>
      <c r="I64" s="20"/>
      <c r="J64" s="20"/>
      <c r="K64" s="20"/>
    </row>
    <row r="65" spans="1:11" s="17" customFormat="1" x14ac:dyDescent="0.25">
      <c r="A65" s="20"/>
      <c r="B65" s="20"/>
      <c r="C65" s="20"/>
      <c r="D65" s="20"/>
      <c r="F65" s="34" t="s">
        <v>454</v>
      </c>
      <c r="G65" s="35">
        <f>SUBTOTAL(3, A2:A61)</f>
        <v>60</v>
      </c>
      <c r="H65" s="20"/>
      <c r="I65" s="20"/>
      <c r="J65" s="20"/>
      <c r="K65" s="20"/>
    </row>
    <row r="66" spans="1:11" s="17" customFormat="1" x14ac:dyDescent="0.25">
      <c r="A66" s="20"/>
      <c r="B66" s="20"/>
      <c r="C66"/>
      <c r="D66" s="20"/>
      <c r="F66" s="34" t="s">
        <v>455</v>
      </c>
      <c r="G66" s="35">
        <v>14</v>
      </c>
      <c r="H66" s="20"/>
      <c r="I66" s="20"/>
      <c r="J66" s="20"/>
      <c r="K66" s="20"/>
    </row>
    <row r="67" spans="1:11" s="17" customFormat="1" x14ac:dyDescent="0.25">
      <c r="A67" s="20"/>
      <c r="B67" s="20"/>
      <c r="C67" s="20"/>
      <c r="D67" s="20"/>
      <c r="F67" s="20"/>
      <c r="H67" s="20"/>
      <c r="I67" s="20"/>
      <c r="J67" s="20"/>
      <c r="K67" s="20"/>
    </row>
    <row r="68" spans="1:11" s="17" customFormat="1" x14ac:dyDescent="0.25">
      <c r="A68" s="20"/>
      <c r="B68" s="20"/>
      <c r="C68" s="20"/>
      <c r="D68" s="20"/>
      <c r="F68" s="20"/>
      <c r="H68" s="20"/>
      <c r="I68" s="20"/>
      <c r="J68" s="20"/>
      <c r="K68" s="20"/>
    </row>
    <row r="69" spans="1:11" s="17" customFormat="1" ht="25.5" x14ac:dyDescent="0.25">
      <c r="A69" s="20"/>
      <c r="B69" s="20"/>
      <c r="C69" s="20"/>
      <c r="D69" s="38" t="s">
        <v>418</v>
      </c>
      <c r="E69" s="29">
        <v>80</v>
      </c>
      <c r="F69" s="51">
        <f>E69/$E$71</f>
        <v>0.625</v>
      </c>
      <c r="H69" s="20"/>
      <c r="I69" s="20"/>
      <c r="J69" s="20"/>
      <c r="K69" s="20"/>
    </row>
    <row r="70" spans="1:11" ht="25.5" x14ac:dyDescent="0.25">
      <c r="D70" s="38" t="s">
        <v>419</v>
      </c>
      <c r="E70" s="29">
        <v>48</v>
      </c>
      <c r="F70" s="51">
        <f>E70/$E$71</f>
        <v>0.375</v>
      </c>
      <c r="G70" s="17"/>
    </row>
    <row r="71" spans="1:11" x14ac:dyDescent="0.25">
      <c r="D71" s="38" t="s">
        <v>417</v>
      </c>
      <c r="E71" s="33">
        <f>SUM(E2:E61)</f>
        <v>128</v>
      </c>
      <c r="F71" s="40">
        <f>SUM(F69:F70)</f>
        <v>1</v>
      </c>
      <c r="G71" s="17"/>
    </row>
    <row r="72" spans="1:11" x14ac:dyDescent="0.25">
      <c r="G72" s="17"/>
    </row>
    <row r="73" spans="1:11" x14ac:dyDescent="0.25">
      <c r="G73" s="17"/>
    </row>
    <row r="74" spans="1:11" x14ac:dyDescent="0.25">
      <c r="C74" s="60"/>
      <c r="G74" s="17"/>
    </row>
    <row r="75" spans="1:11" x14ac:dyDescent="0.25">
      <c r="G75" s="17"/>
    </row>
    <row r="76" spans="1:11" x14ac:dyDescent="0.25">
      <c r="G76" s="17"/>
    </row>
    <row r="77" spans="1:11" x14ac:dyDescent="0.25">
      <c r="G77" s="17"/>
    </row>
    <row r="78" spans="1:11" x14ac:dyDescent="0.25">
      <c r="G78" s="17"/>
    </row>
    <row r="79" spans="1:11" x14ac:dyDescent="0.25">
      <c r="G79" s="17"/>
    </row>
    <row r="80" spans="1:11" x14ac:dyDescent="0.25">
      <c r="G80" s="17"/>
    </row>
    <row r="81" spans="3:7" x14ac:dyDescent="0.25">
      <c r="G81" s="17"/>
    </row>
    <row r="83" spans="3:7" x14ac:dyDescent="0.25">
      <c r="C83" s="59"/>
    </row>
    <row r="87" spans="3:7" x14ac:dyDescent="0.25">
      <c r="C87" s="38"/>
    </row>
  </sheetData>
  <autoFilter ref="A1:E61">
    <sortState ref="A2:E61">
      <sortCondition descending="1" ref="E1:E61"/>
    </sortState>
  </autoFilter>
  <sortState ref="A2:E44">
    <sortCondition ref="A2:A4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8"/>
  <sheetViews>
    <sheetView topLeftCell="A69" zoomScale="60" zoomScaleNormal="60" workbookViewId="0">
      <selection activeCell="O238" sqref="O238"/>
    </sheetView>
  </sheetViews>
  <sheetFormatPr defaultRowHeight="15" x14ac:dyDescent="0.25"/>
  <cols>
    <col min="1" max="1" width="62.28515625" style="15" customWidth="1"/>
    <col min="2" max="2" width="31.42578125" style="9" customWidth="1"/>
    <col min="3" max="3" width="26.28515625" style="8" bestFit="1" customWidth="1"/>
    <col min="4" max="4" width="24.7109375" style="17" bestFit="1" customWidth="1"/>
    <col min="5" max="5" width="18.5703125" style="8" customWidth="1"/>
    <col min="6" max="6" width="13.7109375" customWidth="1"/>
    <col min="7" max="7" width="19.5703125" customWidth="1"/>
    <col min="8" max="8" width="25.140625" style="29" bestFit="1" customWidth="1"/>
    <col min="10" max="10" width="24.28515625" customWidth="1"/>
    <col min="11" max="11" width="24.42578125" customWidth="1"/>
  </cols>
  <sheetData>
    <row r="1" spans="1:5" x14ac:dyDescent="0.25">
      <c r="A1" s="14" t="s">
        <v>343</v>
      </c>
    </row>
    <row r="2" spans="1:5" x14ac:dyDescent="0.25">
      <c r="A2" s="15" t="s">
        <v>385</v>
      </c>
      <c r="B2" s="9">
        <v>43</v>
      </c>
      <c r="E2" s="13">
        <f>B2/$C$4</f>
        <v>0.41747572815533979</v>
      </c>
    </row>
    <row r="3" spans="1:5" x14ac:dyDescent="0.25">
      <c r="A3" s="15" t="s">
        <v>386</v>
      </c>
      <c r="B3" s="9">
        <v>59</v>
      </c>
      <c r="E3" s="13">
        <f>B3/$C$4</f>
        <v>0.57281553398058249</v>
      </c>
    </row>
    <row r="4" spans="1:5" x14ac:dyDescent="0.25">
      <c r="A4" s="15" t="s">
        <v>384</v>
      </c>
      <c r="B4" s="9">
        <v>1</v>
      </c>
      <c r="C4" s="35">
        <f>SUM(B2:B4)</f>
        <v>103</v>
      </c>
      <c r="E4" s="13">
        <f>B4/$C$4</f>
        <v>9.7087378640776691E-3</v>
      </c>
    </row>
    <row r="6" spans="1:5" x14ac:dyDescent="0.25">
      <c r="B6" s="24"/>
      <c r="C6" s="17"/>
      <c r="E6" s="17"/>
    </row>
    <row r="7" spans="1:5" x14ac:dyDescent="0.25">
      <c r="B7" s="24"/>
      <c r="C7" s="17"/>
      <c r="E7" s="17"/>
    </row>
    <row r="8" spans="1:5" x14ac:dyDescent="0.25">
      <c r="B8" s="24"/>
      <c r="C8" s="17"/>
      <c r="E8" s="17"/>
    </row>
    <row r="9" spans="1:5" x14ac:dyDescent="0.25">
      <c r="B9" s="24"/>
      <c r="C9" s="17"/>
      <c r="E9" s="17"/>
    </row>
    <row r="10" spans="1:5" x14ac:dyDescent="0.25">
      <c r="B10" s="24"/>
      <c r="C10" s="17"/>
      <c r="E10" s="17"/>
    </row>
    <row r="11" spans="1:5" x14ac:dyDescent="0.25">
      <c r="B11" s="24"/>
      <c r="C11" s="17"/>
      <c r="E11" s="17"/>
    </row>
    <row r="12" spans="1:5" x14ac:dyDescent="0.25">
      <c r="B12" s="24"/>
      <c r="C12" s="17"/>
      <c r="E12" s="17"/>
    </row>
    <row r="13" spans="1:5" x14ac:dyDescent="0.25">
      <c r="B13" s="24"/>
      <c r="C13" s="17"/>
      <c r="E13" s="17"/>
    </row>
    <row r="14" spans="1:5" x14ac:dyDescent="0.25">
      <c r="B14" s="24"/>
      <c r="C14" s="17"/>
      <c r="E14" s="17"/>
    </row>
    <row r="15" spans="1:5" x14ac:dyDescent="0.25">
      <c r="B15" s="24"/>
      <c r="C15" s="17"/>
      <c r="E15" s="17"/>
    </row>
    <row r="17" spans="1:5" x14ac:dyDescent="0.25">
      <c r="B17" s="24"/>
      <c r="C17" s="17"/>
      <c r="E17" s="17"/>
    </row>
    <row r="18" spans="1:5" x14ac:dyDescent="0.25">
      <c r="B18" s="24"/>
      <c r="C18" s="17"/>
      <c r="E18" s="17"/>
    </row>
    <row r="19" spans="1:5" x14ac:dyDescent="0.25">
      <c r="B19" s="24"/>
      <c r="C19" s="17"/>
      <c r="E19" s="17"/>
    </row>
    <row r="20" spans="1:5" x14ac:dyDescent="0.25">
      <c r="B20" s="24"/>
      <c r="C20" s="17"/>
      <c r="E20" s="17"/>
    </row>
    <row r="21" spans="1:5" x14ac:dyDescent="0.25">
      <c r="A21" s="24"/>
      <c r="B21" s="17"/>
      <c r="C21" s="17"/>
      <c r="D21" s="29"/>
      <c r="E21"/>
    </row>
    <row r="22" spans="1:5" x14ac:dyDescent="0.25">
      <c r="A22"/>
      <c r="B22"/>
      <c r="C22"/>
      <c r="D22"/>
      <c r="E22"/>
    </row>
    <row r="31" spans="1:5" x14ac:dyDescent="0.25">
      <c r="A31" s="14"/>
      <c r="D31" s="8"/>
      <c r="E31"/>
    </row>
    <row r="33" spans="1:6" x14ac:dyDescent="0.25">
      <c r="C33" s="24"/>
      <c r="D33" s="24"/>
      <c r="E33" s="24"/>
      <c r="F33" s="24"/>
    </row>
    <row r="36" spans="1:6" x14ac:dyDescent="0.25">
      <c r="A36" s="14" t="s">
        <v>351</v>
      </c>
    </row>
    <row r="37" spans="1:6" x14ac:dyDescent="0.25">
      <c r="B37" s="45" t="s">
        <v>457</v>
      </c>
      <c r="C37" s="35" t="s">
        <v>446</v>
      </c>
      <c r="D37" s="35" t="s">
        <v>445</v>
      </c>
      <c r="E37" s="33" t="s">
        <v>444</v>
      </c>
      <c r="F37" s="35"/>
    </row>
    <row r="38" spans="1:6" x14ac:dyDescent="0.25">
      <c r="A38" s="15" t="s">
        <v>385</v>
      </c>
      <c r="B38" s="9">
        <v>0</v>
      </c>
      <c r="C38" s="8">
        <v>1</v>
      </c>
      <c r="D38" s="8">
        <v>17</v>
      </c>
      <c r="E38" s="29">
        <v>25</v>
      </c>
      <c r="F38" s="29"/>
    </row>
    <row r="39" spans="1:6" x14ac:dyDescent="0.25">
      <c r="A39" s="15" t="s">
        <v>386</v>
      </c>
      <c r="B39" s="9">
        <v>4</v>
      </c>
      <c r="C39" s="8">
        <v>6</v>
      </c>
      <c r="D39" s="8">
        <v>23</v>
      </c>
      <c r="E39" s="29">
        <v>26</v>
      </c>
      <c r="F39" s="29"/>
    </row>
    <row r="40" spans="1:6" x14ac:dyDescent="0.25">
      <c r="A40" s="15" t="s">
        <v>384</v>
      </c>
      <c r="B40" s="9">
        <v>0</v>
      </c>
      <c r="C40" s="8">
        <v>0</v>
      </c>
      <c r="D40" s="8">
        <v>0</v>
      </c>
      <c r="E40" s="29">
        <v>1</v>
      </c>
      <c r="F40" s="29"/>
    </row>
    <row r="41" spans="1:6" x14ac:dyDescent="0.25">
      <c r="C41" s="17"/>
      <c r="E41" s="17"/>
    </row>
    <row r="42" spans="1:6" x14ac:dyDescent="0.25">
      <c r="B42" s="24">
        <f>SUM(B38:B40)</f>
        <v>4</v>
      </c>
      <c r="C42" s="24">
        <f t="shared" ref="C42:E42" si="0">SUM(C38:C40)</f>
        <v>7</v>
      </c>
      <c r="D42" s="24">
        <f t="shared" si="0"/>
        <v>40</v>
      </c>
      <c r="E42" s="24">
        <f t="shared" si="0"/>
        <v>52</v>
      </c>
      <c r="F42" s="24">
        <f>SUM(B42:E42)</f>
        <v>103</v>
      </c>
    </row>
    <row r="43" spans="1:6" x14ac:dyDescent="0.25">
      <c r="B43" s="24"/>
      <c r="C43" s="17"/>
      <c r="E43" s="17"/>
    </row>
    <row r="44" spans="1:6" x14ac:dyDescent="0.25">
      <c r="B44" s="24"/>
      <c r="C44" s="24"/>
      <c r="D44" s="24"/>
      <c r="E44" s="24"/>
      <c r="F44" s="24"/>
    </row>
    <row r="45" spans="1:6" x14ac:dyDescent="0.25">
      <c r="B45" s="24"/>
      <c r="C45" s="17"/>
      <c r="E45" s="17"/>
    </row>
    <row r="46" spans="1:6" x14ac:dyDescent="0.25">
      <c r="B46" s="24"/>
      <c r="C46" s="17"/>
      <c r="E46" s="17"/>
    </row>
    <row r="47" spans="1:6" x14ac:dyDescent="0.25">
      <c r="B47" s="24"/>
      <c r="C47" s="17"/>
      <c r="E47" s="17"/>
    </row>
    <row r="48" spans="1:6" x14ac:dyDescent="0.25">
      <c r="B48" s="24"/>
      <c r="C48" s="17"/>
      <c r="E48" s="17"/>
    </row>
    <row r="49" spans="1:15" x14ac:dyDescent="0.25">
      <c r="B49" s="24"/>
      <c r="C49" s="17"/>
      <c r="E49" s="17" t="s">
        <v>451</v>
      </c>
    </row>
    <row r="50" spans="1:15" x14ac:dyDescent="0.25">
      <c r="B50" s="24"/>
      <c r="C50" s="17"/>
      <c r="E50" s="17"/>
    </row>
    <row r="51" spans="1:15" x14ac:dyDescent="0.25">
      <c r="B51" s="24"/>
      <c r="C51" s="17"/>
      <c r="E51" s="17"/>
    </row>
    <row r="52" spans="1:15" x14ac:dyDescent="0.25">
      <c r="B52" s="24"/>
      <c r="C52" s="17"/>
      <c r="E52" s="17"/>
    </row>
    <row r="53" spans="1:15" x14ac:dyDescent="0.25">
      <c r="B53" s="24"/>
      <c r="C53" s="17"/>
      <c r="E53" s="17"/>
    </row>
    <row r="54" spans="1:15" x14ac:dyDescent="0.25">
      <c r="B54" s="24"/>
      <c r="C54" s="17"/>
      <c r="E54" s="17"/>
    </row>
    <row r="63" spans="1:15" x14ac:dyDescent="0.25">
      <c r="A63" s="14" t="s">
        <v>345</v>
      </c>
      <c r="B63" s="45" t="s">
        <v>353</v>
      </c>
      <c r="C63" s="35" t="s">
        <v>8</v>
      </c>
      <c r="D63" s="35" t="s">
        <v>344</v>
      </c>
      <c r="E63" s="35" t="s">
        <v>32</v>
      </c>
      <c r="F63" s="35" t="s">
        <v>365</v>
      </c>
      <c r="G63" s="35" t="s">
        <v>452</v>
      </c>
    </row>
    <row r="64" spans="1:15" x14ac:dyDescent="0.25">
      <c r="A64" s="15" t="s">
        <v>12</v>
      </c>
      <c r="B64" s="9">
        <v>57</v>
      </c>
      <c r="C64" s="8">
        <v>25</v>
      </c>
      <c r="D64" s="8">
        <v>32</v>
      </c>
      <c r="E64" s="8">
        <v>0</v>
      </c>
      <c r="F64" s="30">
        <f t="shared" ref="F64:F74" si="1">(B64/$B$75)</f>
        <v>0.55339805825242716</v>
      </c>
      <c r="G64" s="47">
        <f t="shared" ref="G64:G74" si="2">(B64/$B$75)</f>
        <v>0.55339805825242716</v>
      </c>
      <c r="H64" s="17"/>
      <c r="I64" s="7"/>
      <c r="J64" s="7"/>
      <c r="K64" s="7"/>
      <c r="L64" s="7"/>
      <c r="M64" s="7"/>
      <c r="N64" s="7"/>
      <c r="O64" s="7"/>
    </row>
    <row r="65" spans="1:15" x14ac:dyDescent="0.25">
      <c r="A65" s="15" t="s">
        <v>45</v>
      </c>
      <c r="B65" s="9">
        <v>14</v>
      </c>
      <c r="C65" s="8">
        <v>1</v>
      </c>
      <c r="D65" s="8">
        <v>13</v>
      </c>
      <c r="E65" s="17">
        <v>0</v>
      </c>
      <c r="F65" s="30">
        <f t="shared" si="1"/>
        <v>0.13592233009708737</v>
      </c>
      <c r="G65" s="47">
        <f t="shared" si="2"/>
        <v>0.13592233009708737</v>
      </c>
      <c r="H65" s="17"/>
      <c r="I65" s="7"/>
      <c r="J65" s="7"/>
      <c r="K65" s="7"/>
      <c r="L65" s="7"/>
      <c r="M65" s="7"/>
      <c r="N65" s="7"/>
      <c r="O65" s="7"/>
    </row>
    <row r="66" spans="1:15" x14ac:dyDescent="0.25">
      <c r="A66" s="15" t="s">
        <v>346</v>
      </c>
      <c r="B66" s="9">
        <v>12</v>
      </c>
      <c r="C66" s="8">
        <v>5</v>
      </c>
      <c r="D66" s="8">
        <v>6</v>
      </c>
      <c r="E66" s="8">
        <v>1</v>
      </c>
      <c r="F66" s="30">
        <f t="shared" si="1"/>
        <v>0.11650485436893204</v>
      </c>
      <c r="G66" s="47">
        <f t="shared" si="2"/>
        <v>0.11650485436893204</v>
      </c>
    </row>
    <row r="67" spans="1:15" x14ac:dyDescent="0.25">
      <c r="A67" s="15" t="s">
        <v>347</v>
      </c>
      <c r="B67" s="9">
        <v>8</v>
      </c>
      <c r="C67" s="8">
        <v>7</v>
      </c>
      <c r="D67" s="8">
        <v>1</v>
      </c>
      <c r="E67" s="17">
        <v>0</v>
      </c>
      <c r="F67" s="30">
        <f t="shared" si="1"/>
        <v>7.7669902912621352E-2</v>
      </c>
      <c r="G67" s="47">
        <f t="shared" si="2"/>
        <v>7.7669902912621352E-2</v>
      </c>
    </row>
    <row r="68" spans="1:15" x14ac:dyDescent="0.25">
      <c r="A68" s="15" t="s">
        <v>354</v>
      </c>
      <c r="B68" s="9">
        <v>5</v>
      </c>
      <c r="C68" s="8">
        <v>2</v>
      </c>
      <c r="D68" s="8">
        <v>3</v>
      </c>
      <c r="E68" s="17">
        <v>0</v>
      </c>
      <c r="F68" s="30">
        <f t="shared" si="1"/>
        <v>4.8543689320388349E-2</v>
      </c>
      <c r="G68" s="47">
        <f t="shared" si="2"/>
        <v>4.8543689320388349E-2</v>
      </c>
    </row>
    <row r="69" spans="1:15" x14ac:dyDescent="0.25">
      <c r="A69" s="15" t="s">
        <v>35</v>
      </c>
      <c r="B69" s="9">
        <v>2</v>
      </c>
      <c r="C69" s="8">
        <v>2</v>
      </c>
      <c r="D69" s="8">
        <v>0</v>
      </c>
      <c r="E69" s="17">
        <v>0</v>
      </c>
      <c r="F69" s="30">
        <f t="shared" si="1"/>
        <v>1.9417475728155338E-2</v>
      </c>
      <c r="G69" s="47">
        <f t="shared" si="2"/>
        <v>1.9417475728155338E-2</v>
      </c>
    </row>
    <row r="70" spans="1:15" x14ac:dyDescent="0.25">
      <c r="A70" s="15" t="s">
        <v>64</v>
      </c>
      <c r="B70" s="9">
        <v>1</v>
      </c>
      <c r="C70" s="8">
        <v>0</v>
      </c>
      <c r="D70" s="8">
        <v>1</v>
      </c>
      <c r="E70" s="17">
        <v>0</v>
      </c>
      <c r="F70" s="30">
        <f t="shared" si="1"/>
        <v>9.7087378640776691E-3</v>
      </c>
      <c r="G70" s="47">
        <f t="shared" si="2"/>
        <v>9.7087378640776691E-3</v>
      </c>
    </row>
    <row r="71" spans="1:15" x14ac:dyDescent="0.25">
      <c r="A71" s="15" t="s">
        <v>440</v>
      </c>
      <c r="B71" s="9">
        <v>1</v>
      </c>
      <c r="C71" s="8">
        <v>0</v>
      </c>
      <c r="D71" s="17">
        <v>1</v>
      </c>
      <c r="E71" s="8">
        <v>0</v>
      </c>
      <c r="F71" s="30">
        <f t="shared" si="1"/>
        <v>9.7087378640776691E-3</v>
      </c>
      <c r="G71" s="47">
        <f t="shared" si="2"/>
        <v>9.7087378640776691E-3</v>
      </c>
    </row>
    <row r="72" spans="1:15" x14ac:dyDescent="0.25">
      <c r="A72" s="15" t="s">
        <v>483</v>
      </c>
      <c r="B72" s="24">
        <v>1</v>
      </c>
      <c r="C72" s="17">
        <v>0</v>
      </c>
      <c r="D72" s="17">
        <v>1</v>
      </c>
      <c r="E72" s="17">
        <v>0</v>
      </c>
      <c r="F72" s="30">
        <f t="shared" si="1"/>
        <v>9.7087378640776691E-3</v>
      </c>
      <c r="G72" s="47">
        <f t="shared" si="2"/>
        <v>9.7087378640776691E-3</v>
      </c>
    </row>
    <row r="73" spans="1:15" x14ac:dyDescent="0.25">
      <c r="A73" s="15" t="s">
        <v>431</v>
      </c>
      <c r="B73" s="9">
        <v>1</v>
      </c>
      <c r="C73" s="8">
        <v>0</v>
      </c>
      <c r="D73" s="17">
        <v>1</v>
      </c>
      <c r="E73" s="8">
        <v>0</v>
      </c>
      <c r="F73" s="30">
        <f t="shared" si="1"/>
        <v>9.7087378640776691E-3</v>
      </c>
      <c r="G73" s="47">
        <f t="shared" si="2"/>
        <v>9.7087378640776691E-3</v>
      </c>
    </row>
    <row r="74" spans="1:15" x14ac:dyDescent="0.25">
      <c r="A74" s="15" t="s">
        <v>292</v>
      </c>
      <c r="B74" s="9">
        <v>1</v>
      </c>
      <c r="C74" s="8">
        <v>1</v>
      </c>
      <c r="D74" s="8">
        <v>0</v>
      </c>
      <c r="E74" s="17">
        <v>0</v>
      </c>
      <c r="F74" s="30">
        <f t="shared" si="1"/>
        <v>9.7087378640776691E-3</v>
      </c>
      <c r="G74" s="47">
        <f t="shared" si="2"/>
        <v>9.7087378640776691E-3</v>
      </c>
    </row>
    <row r="75" spans="1:15" x14ac:dyDescent="0.25">
      <c r="B75" s="45">
        <f>SUM(B64:B74)</f>
        <v>103</v>
      </c>
      <c r="C75" s="35">
        <f>SUM(C64:C74)</f>
        <v>43</v>
      </c>
      <c r="D75" s="35">
        <f>SUM(D64:D74)</f>
        <v>59</v>
      </c>
      <c r="E75" s="35">
        <v>1</v>
      </c>
      <c r="F75" s="46">
        <f>SUM(F64:F74)</f>
        <v>0.99999999999999978</v>
      </c>
      <c r="G75" s="46">
        <f>SUM(G64:G74)</f>
        <v>0.99999999999999978</v>
      </c>
    </row>
    <row r="76" spans="1:15" x14ac:dyDescent="0.25">
      <c r="B76" s="45"/>
      <c r="C76" s="35"/>
      <c r="D76" s="35"/>
      <c r="E76" s="35"/>
      <c r="F76" s="46"/>
      <c r="G76" s="46"/>
    </row>
    <row r="77" spans="1:15" x14ac:dyDescent="0.25">
      <c r="B77" s="45"/>
      <c r="C77" s="35"/>
      <c r="D77" s="35"/>
      <c r="E77" s="35"/>
      <c r="F77" s="46"/>
      <c r="G77" s="46"/>
    </row>
    <row r="79" spans="1:15" x14ac:dyDescent="0.25">
      <c r="A79" s="14" t="s">
        <v>348</v>
      </c>
      <c r="B79" s="45" t="s">
        <v>453</v>
      </c>
      <c r="C79" s="35" t="s">
        <v>365</v>
      </c>
      <c r="D79" s="35" t="s">
        <v>452</v>
      </c>
    </row>
    <row r="80" spans="1:15" x14ac:dyDescent="0.25">
      <c r="A80" s="15" t="s">
        <v>11</v>
      </c>
      <c r="B80" s="24">
        <v>61</v>
      </c>
      <c r="C80" s="31">
        <f t="shared" ref="C80:C95" si="3">B80/$B$96</f>
        <v>0.5446428571428571</v>
      </c>
      <c r="D80" s="48">
        <f t="shared" ref="D80:D95" si="4">B80/$B$96</f>
        <v>0.5446428571428571</v>
      </c>
      <c r="F80" s="11"/>
    </row>
    <row r="81" spans="1:6" x14ac:dyDescent="0.25">
      <c r="A81" s="2" t="s">
        <v>61</v>
      </c>
      <c r="B81" s="24">
        <v>14</v>
      </c>
      <c r="C81" s="31">
        <f t="shared" si="3"/>
        <v>0.125</v>
      </c>
      <c r="D81" s="48">
        <f t="shared" si="4"/>
        <v>0.125</v>
      </c>
      <c r="F81" s="11"/>
    </row>
    <row r="82" spans="1:6" x14ac:dyDescent="0.25">
      <c r="A82" s="6" t="s">
        <v>422</v>
      </c>
      <c r="B82" s="24">
        <v>8</v>
      </c>
      <c r="C82" s="31">
        <f t="shared" si="3"/>
        <v>7.1428571428571425E-2</v>
      </c>
      <c r="D82" s="48">
        <f t="shared" si="4"/>
        <v>7.1428571428571425E-2</v>
      </c>
      <c r="F82" s="11"/>
    </row>
    <row r="83" spans="1:6" x14ac:dyDescent="0.25">
      <c r="A83" s="2" t="s">
        <v>197</v>
      </c>
      <c r="B83" s="24">
        <v>6</v>
      </c>
      <c r="C83" s="31">
        <f t="shared" si="3"/>
        <v>5.3571428571428568E-2</v>
      </c>
      <c r="D83" s="48">
        <f t="shared" si="4"/>
        <v>5.3571428571428568E-2</v>
      </c>
      <c r="F83" s="11"/>
    </row>
    <row r="84" spans="1:6" x14ac:dyDescent="0.25">
      <c r="A84" s="2" t="s">
        <v>389</v>
      </c>
      <c r="B84" s="24">
        <v>5</v>
      </c>
      <c r="C84" s="31">
        <f t="shared" si="3"/>
        <v>4.4642857142857144E-2</v>
      </c>
      <c r="D84" s="48">
        <f t="shared" si="4"/>
        <v>4.4642857142857144E-2</v>
      </c>
      <c r="E84" s="17"/>
      <c r="F84" s="11"/>
    </row>
    <row r="85" spans="1:6" x14ac:dyDescent="0.25">
      <c r="A85" s="2" t="s">
        <v>369</v>
      </c>
      <c r="B85" s="24">
        <v>4</v>
      </c>
      <c r="C85" s="31">
        <f t="shared" si="3"/>
        <v>3.5714285714285712E-2</v>
      </c>
      <c r="D85" s="48">
        <f t="shared" si="4"/>
        <v>3.5714285714285712E-2</v>
      </c>
      <c r="F85" s="11"/>
    </row>
    <row r="86" spans="1:6" x14ac:dyDescent="0.25">
      <c r="A86" s="2" t="s">
        <v>349</v>
      </c>
      <c r="B86" s="24">
        <v>4</v>
      </c>
      <c r="C86" s="31">
        <f t="shared" si="3"/>
        <v>3.5714285714285712E-2</v>
      </c>
      <c r="D86" s="48">
        <f t="shared" si="4"/>
        <v>3.5714285714285712E-2</v>
      </c>
      <c r="F86" s="11"/>
    </row>
    <row r="87" spans="1:6" x14ac:dyDescent="0.25">
      <c r="A87" s="2" t="s">
        <v>178</v>
      </c>
      <c r="B87" s="24">
        <v>2</v>
      </c>
      <c r="C87" s="31">
        <f t="shared" si="3"/>
        <v>1.7857142857142856E-2</v>
      </c>
      <c r="D87" s="48">
        <f t="shared" si="4"/>
        <v>1.7857142857142856E-2</v>
      </c>
      <c r="F87" s="11"/>
    </row>
    <row r="88" spans="1:6" x14ac:dyDescent="0.25">
      <c r="A88" s="15" t="s">
        <v>371</v>
      </c>
      <c r="B88" s="24">
        <v>1</v>
      </c>
      <c r="C88" s="31">
        <f t="shared" si="3"/>
        <v>8.9285714285714281E-3</v>
      </c>
      <c r="D88" s="48">
        <f t="shared" si="4"/>
        <v>8.9285714285714281E-3</v>
      </c>
      <c r="F88" s="11"/>
    </row>
    <row r="89" spans="1:6" x14ac:dyDescent="0.25">
      <c r="A89" s="2" t="s">
        <v>424</v>
      </c>
      <c r="B89" s="24">
        <v>1</v>
      </c>
      <c r="C89" s="31">
        <f t="shared" si="3"/>
        <v>8.9285714285714281E-3</v>
      </c>
      <c r="D89" s="48">
        <f t="shared" si="4"/>
        <v>8.9285714285714281E-3</v>
      </c>
      <c r="F89" s="11"/>
    </row>
    <row r="90" spans="1:6" x14ac:dyDescent="0.25">
      <c r="A90" s="2" t="s">
        <v>46</v>
      </c>
      <c r="B90" s="24">
        <v>1</v>
      </c>
      <c r="C90" s="31">
        <f t="shared" si="3"/>
        <v>8.9285714285714281E-3</v>
      </c>
      <c r="D90" s="48">
        <f t="shared" si="4"/>
        <v>8.9285714285714281E-3</v>
      </c>
      <c r="F90" s="11"/>
    </row>
    <row r="91" spans="1:6" x14ac:dyDescent="0.25">
      <c r="A91" s="2" t="s">
        <v>390</v>
      </c>
      <c r="B91" s="24">
        <v>1</v>
      </c>
      <c r="C91" s="31">
        <f t="shared" si="3"/>
        <v>8.9285714285714281E-3</v>
      </c>
      <c r="D91" s="48">
        <f t="shared" si="4"/>
        <v>8.9285714285714281E-3</v>
      </c>
      <c r="F91" s="11"/>
    </row>
    <row r="92" spans="1:6" x14ac:dyDescent="0.25">
      <c r="A92" s="2" t="s">
        <v>391</v>
      </c>
      <c r="B92" s="24">
        <v>1</v>
      </c>
      <c r="C92" s="31">
        <f t="shared" si="3"/>
        <v>8.9285714285714281E-3</v>
      </c>
      <c r="D92" s="48">
        <f t="shared" si="4"/>
        <v>8.9285714285714281E-3</v>
      </c>
      <c r="F92" s="11"/>
    </row>
    <row r="93" spans="1:6" x14ac:dyDescent="0.25">
      <c r="A93" s="2" t="s">
        <v>63</v>
      </c>
      <c r="B93" s="24">
        <v>1</v>
      </c>
      <c r="C93" s="31">
        <f t="shared" si="3"/>
        <v>8.9285714285714281E-3</v>
      </c>
      <c r="D93" s="48">
        <f t="shared" si="4"/>
        <v>8.9285714285714281E-3</v>
      </c>
      <c r="F93" s="11"/>
    </row>
    <row r="94" spans="1:6" x14ac:dyDescent="0.25">
      <c r="A94" s="2" t="s">
        <v>259</v>
      </c>
      <c r="B94" s="24">
        <v>1</v>
      </c>
      <c r="C94" s="31">
        <f t="shared" si="3"/>
        <v>8.9285714285714281E-3</v>
      </c>
      <c r="D94" s="48">
        <f t="shared" si="4"/>
        <v>8.9285714285714281E-3</v>
      </c>
      <c r="F94" s="11"/>
    </row>
    <row r="95" spans="1:6" x14ac:dyDescent="0.25">
      <c r="A95" s="2" t="s">
        <v>392</v>
      </c>
      <c r="B95" s="24">
        <v>1</v>
      </c>
      <c r="C95" s="31">
        <f t="shared" si="3"/>
        <v>8.9285714285714281E-3</v>
      </c>
      <c r="D95" s="48">
        <f t="shared" si="4"/>
        <v>8.9285714285714281E-3</v>
      </c>
      <c r="F95" s="11"/>
    </row>
    <row r="96" spans="1:6" x14ac:dyDescent="0.25">
      <c r="B96" s="45">
        <f>SUM(B80:B95)</f>
        <v>112</v>
      </c>
      <c r="C96" s="36">
        <f>SUM(C80:C95)</f>
        <v>0.99999999999999967</v>
      </c>
      <c r="D96" s="49">
        <f>SUM(D80:D95)</f>
        <v>0.99999999999999967</v>
      </c>
      <c r="F96" s="11"/>
    </row>
    <row r="97" spans="1:8" x14ac:dyDescent="0.25">
      <c r="F97" s="11"/>
    </row>
    <row r="98" spans="1:8" x14ac:dyDescent="0.25">
      <c r="A98" s="2"/>
      <c r="C98" s="31"/>
      <c r="F98" s="11"/>
    </row>
    <row r="99" spans="1:8" x14ac:dyDescent="0.25">
      <c r="C99" s="32"/>
      <c r="F99" s="12"/>
    </row>
    <row r="103" spans="1:8" x14ac:dyDescent="0.25">
      <c r="A103" s="14" t="s">
        <v>350</v>
      </c>
      <c r="C103" s="35" t="s">
        <v>365</v>
      </c>
      <c r="D103" s="35" t="s">
        <v>452</v>
      </c>
      <c r="E103" s="35" t="s">
        <v>8</v>
      </c>
      <c r="F103" s="35" t="s">
        <v>344</v>
      </c>
      <c r="G103" s="35" t="s">
        <v>32</v>
      </c>
    </row>
    <row r="104" spans="1:8" x14ac:dyDescent="0.25">
      <c r="A104" s="15" t="s">
        <v>32</v>
      </c>
      <c r="B104" s="9">
        <v>6</v>
      </c>
      <c r="C104" s="31">
        <f>B104/$B$107</f>
        <v>5.8252427184466021E-2</v>
      </c>
      <c r="D104" s="13">
        <v>0.06</v>
      </c>
      <c r="E104" s="17">
        <v>3</v>
      </c>
      <c r="F104" s="17">
        <v>3</v>
      </c>
      <c r="G104" s="29">
        <v>0</v>
      </c>
      <c r="H104" s="54"/>
    </row>
    <row r="105" spans="1:8" x14ac:dyDescent="0.25">
      <c r="A105" s="15" t="s">
        <v>146</v>
      </c>
      <c r="B105" s="9">
        <v>85</v>
      </c>
      <c r="C105" s="31">
        <f>B105/$B$107</f>
        <v>0.82524271844660191</v>
      </c>
      <c r="D105" s="13">
        <f t="shared" ref="D105:D106" si="5">B105/$B$107</f>
        <v>0.82524271844660191</v>
      </c>
      <c r="E105" s="17">
        <v>33</v>
      </c>
      <c r="F105" s="17">
        <v>51</v>
      </c>
      <c r="G105" s="29">
        <v>1</v>
      </c>
      <c r="H105" s="54"/>
    </row>
    <row r="106" spans="1:8" x14ac:dyDescent="0.25">
      <c r="A106" s="15" t="s">
        <v>28</v>
      </c>
      <c r="B106" s="9">
        <v>12</v>
      </c>
      <c r="C106" s="31">
        <f>B106/$B$107</f>
        <v>0.11650485436893204</v>
      </c>
      <c r="D106" s="13">
        <f t="shared" si="5"/>
        <v>0.11650485436893204</v>
      </c>
      <c r="E106" s="17">
        <v>7</v>
      </c>
      <c r="F106" s="17">
        <v>5</v>
      </c>
      <c r="G106" s="29">
        <v>0</v>
      </c>
      <c r="H106" s="54"/>
    </row>
    <row r="107" spans="1:8" x14ac:dyDescent="0.25">
      <c r="B107" s="45">
        <f>SUM(B104:B106)</f>
        <v>103</v>
      </c>
      <c r="C107" s="52">
        <f>SUM(C104:C106)</f>
        <v>1</v>
      </c>
      <c r="D107" s="52">
        <f>SUM(D104:D106)</f>
        <v>1.0017475728155338</v>
      </c>
      <c r="E107" s="17">
        <f>SUM(E104:E106)</f>
        <v>43</v>
      </c>
      <c r="F107" s="17">
        <f t="shared" ref="F107:G107" si="6">SUM(F104:F106)</f>
        <v>59</v>
      </c>
      <c r="G107" s="17">
        <f t="shared" si="6"/>
        <v>1</v>
      </c>
    </row>
    <row r="108" spans="1:8" x14ac:dyDescent="0.25">
      <c r="E108" s="17"/>
      <c r="F108" s="29"/>
      <c r="G108" s="29"/>
    </row>
    <row r="110" spans="1:8" x14ac:dyDescent="0.25">
      <c r="A110" s="14" t="s">
        <v>48</v>
      </c>
      <c r="B110" s="24"/>
      <c r="C110" s="17"/>
      <c r="E110" s="17"/>
      <c r="F110" s="29"/>
    </row>
    <row r="111" spans="1:8" x14ac:dyDescent="0.25">
      <c r="A111" s="26" t="s">
        <v>517</v>
      </c>
      <c r="B111" s="25" t="s">
        <v>5</v>
      </c>
      <c r="C111" s="25" t="s">
        <v>6</v>
      </c>
      <c r="D111" s="34" t="s">
        <v>393</v>
      </c>
      <c r="E111" s="35" t="s">
        <v>394</v>
      </c>
      <c r="F111" s="35" t="s">
        <v>365</v>
      </c>
      <c r="G111" s="35" t="s">
        <v>452</v>
      </c>
    </row>
    <row r="112" spans="1:8" s="56" customFormat="1" x14ac:dyDescent="0.25">
      <c r="A112" s="20" t="s">
        <v>524</v>
      </c>
      <c r="B112" s="4" t="s">
        <v>11</v>
      </c>
      <c r="C112" s="4" t="s">
        <v>12</v>
      </c>
      <c r="D112" s="20" t="s">
        <v>358</v>
      </c>
      <c r="E112" s="17">
        <v>32</v>
      </c>
      <c r="F112" s="62">
        <f t="shared" ref="F112:F143" si="7">E112/$E$179</f>
        <v>0.25</v>
      </c>
      <c r="G112" s="61">
        <f t="shared" ref="G112:G143" si="8">E112/$E$179</f>
        <v>0.25</v>
      </c>
    </row>
    <row r="113" spans="1:7" x14ac:dyDescent="0.25">
      <c r="A113" s="20" t="s">
        <v>524</v>
      </c>
      <c r="B113" s="4" t="s">
        <v>174</v>
      </c>
      <c r="C113" s="4" t="s">
        <v>12</v>
      </c>
      <c r="D113" s="20" t="s">
        <v>358</v>
      </c>
      <c r="E113" s="17">
        <v>5</v>
      </c>
      <c r="F113" s="62">
        <f t="shared" si="7"/>
        <v>3.90625E-2</v>
      </c>
      <c r="G113" s="61">
        <f t="shared" si="8"/>
        <v>3.90625E-2</v>
      </c>
    </row>
    <row r="114" spans="1:7" x14ac:dyDescent="0.25">
      <c r="A114" s="20" t="s">
        <v>426</v>
      </c>
      <c r="B114" s="4" t="s">
        <v>197</v>
      </c>
      <c r="C114" s="4" t="s">
        <v>45</v>
      </c>
      <c r="D114" s="20" t="s">
        <v>367</v>
      </c>
      <c r="E114" s="17">
        <v>5</v>
      </c>
      <c r="F114" s="62">
        <f t="shared" si="7"/>
        <v>3.90625E-2</v>
      </c>
      <c r="G114" s="61">
        <f t="shared" si="8"/>
        <v>3.90625E-2</v>
      </c>
    </row>
    <row r="115" spans="1:7" x14ac:dyDescent="0.25">
      <c r="A115" s="20" t="s">
        <v>527</v>
      </c>
      <c r="B115" s="4" t="s">
        <v>11</v>
      </c>
      <c r="C115" s="4" t="s">
        <v>12</v>
      </c>
      <c r="D115" s="20" t="s">
        <v>366</v>
      </c>
      <c r="E115" s="17">
        <v>5</v>
      </c>
      <c r="F115" s="62">
        <f t="shared" si="7"/>
        <v>3.90625E-2</v>
      </c>
      <c r="G115" s="61">
        <f t="shared" si="8"/>
        <v>3.90625E-2</v>
      </c>
    </row>
    <row r="116" spans="1:7" x14ac:dyDescent="0.25">
      <c r="A116" s="59" t="s">
        <v>530</v>
      </c>
      <c r="B116" s="4" t="s">
        <v>11</v>
      </c>
      <c r="C116" s="4" t="s">
        <v>39</v>
      </c>
      <c r="D116" s="20" t="s">
        <v>366</v>
      </c>
      <c r="E116" s="17">
        <v>4</v>
      </c>
      <c r="F116" s="62">
        <f t="shared" si="7"/>
        <v>3.125E-2</v>
      </c>
      <c r="G116" s="61">
        <f t="shared" si="8"/>
        <v>3.125E-2</v>
      </c>
    </row>
    <row r="117" spans="1:7" ht="30" x14ac:dyDescent="0.25">
      <c r="A117" s="19" t="s">
        <v>203</v>
      </c>
      <c r="B117" s="4" t="s">
        <v>513</v>
      </c>
      <c r="C117" s="4" t="s">
        <v>176</v>
      </c>
      <c r="D117" s="20" t="s">
        <v>366</v>
      </c>
      <c r="E117" s="17">
        <v>4</v>
      </c>
      <c r="F117" s="62">
        <f t="shared" si="7"/>
        <v>3.125E-2</v>
      </c>
      <c r="G117" s="61">
        <f t="shared" si="8"/>
        <v>3.125E-2</v>
      </c>
    </row>
    <row r="118" spans="1:7" ht="30" x14ac:dyDescent="0.25">
      <c r="A118" s="19" t="s">
        <v>405</v>
      </c>
      <c r="B118" s="4" t="s">
        <v>422</v>
      </c>
      <c r="C118" s="4" t="s">
        <v>45</v>
      </c>
      <c r="D118" s="20" t="s">
        <v>358</v>
      </c>
      <c r="E118" s="17">
        <v>3</v>
      </c>
      <c r="F118" s="62">
        <f t="shared" si="7"/>
        <v>2.34375E-2</v>
      </c>
      <c r="G118" s="61">
        <f t="shared" si="8"/>
        <v>2.34375E-2</v>
      </c>
    </row>
    <row r="119" spans="1:7" x14ac:dyDescent="0.25">
      <c r="A119" s="20" t="s">
        <v>357</v>
      </c>
      <c r="B119" s="4" t="s">
        <v>11</v>
      </c>
      <c r="C119" s="4" t="s">
        <v>12</v>
      </c>
      <c r="D119" s="20" t="s">
        <v>362</v>
      </c>
      <c r="E119" s="17">
        <v>3</v>
      </c>
      <c r="F119" s="62">
        <f t="shared" si="7"/>
        <v>2.34375E-2</v>
      </c>
      <c r="G119" s="61">
        <f t="shared" si="8"/>
        <v>2.34375E-2</v>
      </c>
    </row>
    <row r="120" spans="1:7" x14ac:dyDescent="0.25">
      <c r="A120" s="20" t="s">
        <v>519</v>
      </c>
      <c r="B120" s="4" t="s">
        <v>11</v>
      </c>
      <c r="C120" s="4" t="s">
        <v>354</v>
      </c>
      <c r="D120" s="20" t="s">
        <v>370</v>
      </c>
      <c r="E120" s="17">
        <v>2</v>
      </c>
      <c r="F120" s="62">
        <f t="shared" si="7"/>
        <v>1.5625E-2</v>
      </c>
      <c r="G120" s="61">
        <f t="shared" si="8"/>
        <v>1.5625E-2</v>
      </c>
    </row>
    <row r="121" spans="1:7" ht="30" x14ac:dyDescent="0.25">
      <c r="A121" s="19" t="s">
        <v>363</v>
      </c>
      <c r="B121" s="4" t="s">
        <v>369</v>
      </c>
      <c r="C121" s="4" t="s">
        <v>346</v>
      </c>
      <c r="D121" s="20" t="s">
        <v>368</v>
      </c>
      <c r="E121" s="17">
        <v>2</v>
      </c>
      <c r="F121" s="62">
        <f t="shared" si="7"/>
        <v>1.5625E-2</v>
      </c>
      <c r="G121" s="61">
        <f t="shared" si="8"/>
        <v>1.5625E-2</v>
      </c>
    </row>
    <row r="122" spans="1:7" x14ac:dyDescent="0.25">
      <c r="A122" s="20" t="s">
        <v>359</v>
      </c>
      <c r="B122" s="4" t="s">
        <v>174</v>
      </c>
      <c r="C122" s="4" t="s">
        <v>346</v>
      </c>
      <c r="D122" s="20" t="s">
        <v>372</v>
      </c>
      <c r="E122" s="17">
        <v>2</v>
      </c>
      <c r="F122" s="62">
        <f t="shared" si="7"/>
        <v>1.5625E-2</v>
      </c>
      <c r="G122" s="61">
        <f t="shared" si="8"/>
        <v>1.5625E-2</v>
      </c>
    </row>
    <row r="123" spans="1:7" x14ac:dyDescent="0.25">
      <c r="A123" s="20" t="s">
        <v>524</v>
      </c>
      <c r="B123" s="4" t="s">
        <v>61</v>
      </c>
      <c r="C123" s="4" t="s">
        <v>12</v>
      </c>
      <c r="D123" s="20" t="s">
        <v>358</v>
      </c>
      <c r="E123" s="17">
        <v>2</v>
      </c>
      <c r="F123" s="62">
        <f t="shared" si="7"/>
        <v>1.5625E-2</v>
      </c>
      <c r="G123" s="61">
        <f t="shared" si="8"/>
        <v>1.5625E-2</v>
      </c>
    </row>
    <row r="124" spans="1:7" x14ac:dyDescent="0.25">
      <c r="A124" s="20" t="s">
        <v>408</v>
      </c>
      <c r="B124" s="4" t="s">
        <v>422</v>
      </c>
      <c r="C124" s="4" t="s">
        <v>45</v>
      </c>
      <c r="D124" s="20" t="s">
        <v>358</v>
      </c>
      <c r="E124" s="17">
        <v>2</v>
      </c>
      <c r="F124" s="62">
        <f t="shared" si="7"/>
        <v>1.5625E-2</v>
      </c>
      <c r="G124" s="61">
        <f t="shared" si="8"/>
        <v>1.5625E-2</v>
      </c>
    </row>
    <row r="125" spans="1:7" x14ac:dyDescent="0.25">
      <c r="A125" s="20" t="s">
        <v>242</v>
      </c>
      <c r="B125" s="4" t="s">
        <v>11</v>
      </c>
      <c r="C125" s="4" t="s">
        <v>12</v>
      </c>
      <c r="D125" s="20" t="s">
        <v>362</v>
      </c>
      <c r="E125" s="17">
        <v>2</v>
      </c>
      <c r="F125" s="62">
        <f t="shared" si="7"/>
        <v>1.5625E-2</v>
      </c>
      <c r="G125" s="61">
        <f t="shared" si="8"/>
        <v>1.5625E-2</v>
      </c>
    </row>
    <row r="126" spans="1:7" x14ac:dyDescent="0.25">
      <c r="A126" s="20" t="s">
        <v>291</v>
      </c>
      <c r="B126" s="4" t="s">
        <v>11</v>
      </c>
      <c r="C126" s="4" t="s">
        <v>35</v>
      </c>
      <c r="D126" s="20" t="s">
        <v>362</v>
      </c>
      <c r="E126" s="17">
        <v>2</v>
      </c>
      <c r="F126" s="62">
        <f t="shared" si="7"/>
        <v>1.5625E-2</v>
      </c>
      <c r="G126" s="61">
        <f t="shared" si="8"/>
        <v>1.5625E-2</v>
      </c>
    </row>
    <row r="127" spans="1:7" x14ac:dyDescent="0.25">
      <c r="A127" s="20" t="s">
        <v>352</v>
      </c>
      <c r="B127" s="4" t="s">
        <v>11</v>
      </c>
      <c r="C127" s="4" t="s">
        <v>12</v>
      </c>
      <c r="D127" s="20" t="s">
        <v>362</v>
      </c>
      <c r="E127" s="17">
        <v>2</v>
      </c>
      <c r="F127" s="62">
        <f t="shared" si="7"/>
        <v>1.5625E-2</v>
      </c>
      <c r="G127" s="61">
        <f t="shared" si="8"/>
        <v>1.5625E-2</v>
      </c>
    </row>
    <row r="128" spans="1:7" x14ac:dyDescent="0.25">
      <c r="A128" s="20" t="s">
        <v>522</v>
      </c>
      <c r="B128" s="4" t="s">
        <v>422</v>
      </c>
      <c r="C128" s="4" t="s">
        <v>45</v>
      </c>
      <c r="D128" s="20" t="s">
        <v>358</v>
      </c>
      <c r="E128" s="17">
        <v>2</v>
      </c>
      <c r="F128" s="62">
        <f t="shared" si="7"/>
        <v>1.5625E-2</v>
      </c>
      <c r="G128" s="61">
        <f t="shared" si="8"/>
        <v>1.5625E-2</v>
      </c>
    </row>
    <row r="129" spans="1:13" x14ac:dyDescent="0.25">
      <c r="A129" s="20" t="s">
        <v>518</v>
      </c>
      <c r="B129" s="4" t="s">
        <v>174</v>
      </c>
      <c r="C129" s="4" t="s">
        <v>12</v>
      </c>
      <c r="D129" s="20" t="s">
        <v>450</v>
      </c>
      <c r="E129" s="17">
        <v>1</v>
      </c>
      <c r="F129" s="62">
        <f t="shared" si="7"/>
        <v>7.8125E-3</v>
      </c>
      <c r="G129" s="61">
        <f t="shared" si="8"/>
        <v>7.8125E-3</v>
      </c>
    </row>
    <row r="130" spans="1:13" ht="30" x14ac:dyDescent="0.25">
      <c r="A130" s="19" t="s">
        <v>497</v>
      </c>
      <c r="B130" s="4" t="s">
        <v>11</v>
      </c>
      <c r="C130" s="4" t="s">
        <v>354</v>
      </c>
      <c r="D130" s="20" t="s">
        <v>370</v>
      </c>
      <c r="E130" s="17">
        <v>1</v>
      </c>
      <c r="F130" s="62">
        <f t="shared" si="7"/>
        <v>7.8125E-3</v>
      </c>
      <c r="G130" s="61">
        <f t="shared" si="8"/>
        <v>7.8125E-3</v>
      </c>
    </row>
    <row r="131" spans="1:13" x14ac:dyDescent="0.25">
      <c r="A131" s="20" t="s">
        <v>521</v>
      </c>
      <c r="B131" s="4" t="s">
        <v>422</v>
      </c>
      <c r="C131" s="1" t="s">
        <v>431</v>
      </c>
      <c r="D131" s="20" t="s">
        <v>358</v>
      </c>
      <c r="E131" s="17">
        <v>1</v>
      </c>
      <c r="F131" s="62">
        <f t="shared" si="7"/>
        <v>7.8125E-3</v>
      </c>
      <c r="G131" s="61">
        <f t="shared" si="8"/>
        <v>7.8125E-3</v>
      </c>
    </row>
    <row r="132" spans="1:13" x14ac:dyDescent="0.25">
      <c r="A132" s="20" t="s">
        <v>520</v>
      </c>
      <c r="B132" s="4" t="s">
        <v>422</v>
      </c>
      <c r="C132" s="1" t="s">
        <v>431</v>
      </c>
      <c r="D132" s="20" t="s">
        <v>358</v>
      </c>
      <c r="E132" s="17">
        <v>1</v>
      </c>
      <c r="F132" s="62">
        <f t="shared" si="7"/>
        <v>7.8125E-3</v>
      </c>
      <c r="G132" s="61">
        <f t="shared" si="8"/>
        <v>7.8125E-3</v>
      </c>
    </row>
    <row r="133" spans="1:13" ht="30" x14ac:dyDescent="0.25">
      <c r="A133" s="19" t="s">
        <v>364</v>
      </c>
      <c r="B133" s="4" t="s">
        <v>371</v>
      </c>
      <c r="C133" s="4" t="s">
        <v>176</v>
      </c>
      <c r="D133" s="20" t="s">
        <v>358</v>
      </c>
      <c r="E133" s="17">
        <v>1</v>
      </c>
      <c r="F133" s="62">
        <f t="shared" si="7"/>
        <v>7.8125E-3</v>
      </c>
      <c r="G133" s="61">
        <f t="shared" si="8"/>
        <v>7.8125E-3</v>
      </c>
    </row>
    <row r="134" spans="1:13" x14ac:dyDescent="0.25">
      <c r="A134" s="19" t="s">
        <v>338</v>
      </c>
      <c r="B134" s="4" t="s">
        <v>424</v>
      </c>
      <c r="C134" s="4" t="s">
        <v>346</v>
      </c>
      <c r="D134" s="20" t="s">
        <v>367</v>
      </c>
      <c r="E134" s="17">
        <v>1</v>
      </c>
      <c r="F134" s="62">
        <f t="shared" si="7"/>
        <v>7.8125E-3</v>
      </c>
      <c r="G134" s="61">
        <f t="shared" si="8"/>
        <v>7.8125E-3</v>
      </c>
    </row>
    <row r="135" spans="1:13" x14ac:dyDescent="0.25">
      <c r="A135" s="19" t="s">
        <v>47</v>
      </c>
      <c r="B135" s="4" t="s">
        <v>46</v>
      </c>
      <c r="C135" s="4" t="s">
        <v>45</v>
      </c>
      <c r="D135" s="20" t="s">
        <v>361</v>
      </c>
      <c r="E135" s="17">
        <v>1</v>
      </c>
      <c r="F135" s="62">
        <f t="shared" si="7"/>
        <v>7.8125E-3</v>
      </c>
      <c r="G135" s="61">
        <f t="shared" si="8"/>
        <v>7.8125E-3</v>
      </c>
    </row>
    <row r="136" spans="1:13" x14ac:dyDescent="0.25">
      <c r="A136" s="19" t="s">
        <v>267</v>
      </c>
      <c r="B136" s="4" t="s">
        <v>349</v>
      </c>
      <c r="C136" s="4" t="s">
        <v>176</v>
      </c>
      <c r="D136" s="20" t="s">
        <v>358</v>
      </c>
      <c r="E136" s="17">
        <v>1</v>
      </c>
      <c r="F136" s="62">
        <f t="shared" si="7"/>
        <v>7.8125E-3</v>
      </c>
      <c r="G136" s="61">
        <f t="shared" si="8"/>
        <v>7.8125E-3</v>
      </c>
    </row>
    <row r="137" spans="1:13" x14ac:dyDescent="0.25">
      <c r="A137" s="20" t="s">
        <v>523</v>
      </c>
      <c r="B137" s="4" t="s">
        <v>174</v>
      </c>
      <c r="C137" s="4" t="s">
        <v>12</v>
      </c>
      <c r="D137" s="20" t="s">
        <v>358</v>
      </c>
      <c r="E137" s="17">
        <v>1</v>
      </c>
      <c r="F137" s="62">
        <f t="shared" si="7"/>
        <v>7.8125E-3</v>
      </c>
      <c r="G137" s="61">
        <f t="shared" si="8"/>
        <v>7.8125E-3</v>
      </c>
    </row>
    <row r="138" spans="1:13" x14ac:dyDescent="0.25">
      <c r="A138" s="20" t="s">
        <v>73</v>
      </c>
      <c r="B138" s="4" t="s">
        <v>197</v>
      </c>
      <c r="C138" s="4" t="s">
        <v>45</v>
      </c>
      <c r="D138" s="20" t="s">
        <v>358</v>
      </c>
      <c r="E138" s="17">
        <v>1</v>
      </c>
      <c r="F138" s="62">
        <f t="shared" si="7"/>
        <v>7.8125E-3</v>
      </c>
      <c r="G138" s="61">
        <f t="shared" si="8"/>
        <v>7.8125E-3</v>
      </c>
    </row>
    <row r="139" spans="1:13" x14ac:dyDescent="0.25">
      <c r="A139" s="20" t="s">
        <v>525</v>
      </c>
      <c r="B139" s="4" t="s">
        <v>369</v>
      </c>
      <c r="C139" s="4" t="s">
        <v>346</v>
      </c>
      <c r="D139" s="20" t="s">
        <v>449</v>
      </c>
      <c r="E139" s="17">
        <v>1</v>
      </c>
      <c r="F139" s="62">
        <f t="shared" si="7"/>
        <v>7.8125E-3</v>
      </c>
      <c r="G139" s="61">
        <f t="shared" si="8"/>
        <v>7.8125E-3</v>
      </c>
    </row>
    <row r="140" spans="1:13" x14ac:dyDescent="0.25">
      <c r="A140" s="20" t="s">
        <v>355</v>
      </c>
      <c r="B140" s="4" t="s">
        <v>31</v>
      </c>
      <c r="C140" s="4" t="s">
        <v>346</v>
      </c>
      <c r="D140" s="20" t="s">
        <v>358</v>
      </c>
      <c r="E140" s="17">
        <v>1</v>
      </c>
      <c r="F140" s="62">
        <f t="shared" si="7"/>
        <v>7.8125E-3</v>
      </c>
      <c r="G140" s="61">
        <f t="shared" si="8"/>
        <v>7.8125E-3</v>
      </c>
    </row>
    <row r="141" spans="1:13" x14ac:dyDescent="0.25">
      <c r="A141" s="20" t="s">
        <v>469</v>
      </c>
      <c r="B141" s="4" t="s">
        <v>11</v>
      </c>
      <c r="C141" s="4" t="s">
        <v>354</v>
      </c>
      <c r="D141" s="20" t="s">
        <v>358</v>
      </c>
      <c r="E141" s="17">
        <v>1</v>
      </c>
      <c r="F141" s="62">
        <f t="shared" si="7"/>
        <v>7.8125E-3</v>
      </c>
      <c r="G141" s="61">
        <f t="shared" si="8"/>
        <v>7.8125E-3</v>
      </c>
      <c r="K141" s="10"/>
    </row>
    <row r="142" spans="1:13" x14ac:dyDescent="0.25">
      <c r="A142" s="20" t="s">
        <v>514</v>
      </c>
      <c r="B142" s="4" t="s">
        <v>349</v>
      </c>
      <c r="C142" s="4" t="s">
        <v>12</v>
      </c>
      <c r="D142" s="20" t="s">
        <v>511</v>
      </c>
      <c r="E142" s="17">
        <v>1</v>
      </c>
      <c r="F142" s="62">
        <f t="shared" si="7"/>
        <v>7.8125E-3</v>
      </c>
      <c r="G142" s="61">
        <f t="shared" si="8"/>
        <v>7.8125E-3</v>
      </c>
      <c r="K142" s="10"/>
      <c r="L142" s="10"/>
      <c r="M142" s="13"/>
    </row>
    <row r="143" spans="1:13" x14ac:dyDescent="0.25">
      <c r="A143" s="20" t="s">
        <v>498</v>
      </c>
      <c r="B143" s="4" t="s">
        <v>349</v>
      </c>
      <c r="C143" s="4" t="s">
        <v>12</v>
      </c>
      <c r="D143" s="20" t="s">
        <v>511</v>
      </c>
      <c r="E143" s="17">
        <v>1</v>
      </c>
      <c r="F143" s="62">
        <f t="shared" si="7"/>
        <v>7.8125E-3</v>
      </c>
      <c r="G143" s="61">
        <f t="shared" si="8"/>
        <v>7.8125E-3</v>
      </c>
      <c r="K143" s="10"/>
      <c r="L143" s="10"/>
      <c r="M143" s="13"/>
    </row>
    <row r="144" spans="1:13" x14ac:dyDescent="0.25">
      <c r="A144" s="20" t="s">
        <v>416</v>
      </c>
      <c r="B144" s="4" t="s">
        <v>61</v>
      </c>
      <c r="C144" s="4" t="s">
        <v>12</v>
      </c>
      <c r="D144" s="20" t="s">
        <v>358</v>
      </c>
      <c r="E144" s="17">
        <v>1</v>
      </c>
      <c r="F144" s="62">
        <f t="shared" ref="F144:F175" si="9">E144/$E$179</f>
        <v>7.8125E-3</v>
      </c>
      <c r="G144" s="61">
        <f t="shared" ref="G144:G175" si="10">E144/$E$179</f>
        <v>7.8125E-3</v>
      </c>
      <c r="K144" s="10"/>
      <c r="L144" s="10"/>
      <c r="M144" s="13"/>
    </row>
    <row r="145" spans="1:15" x14ac:dyDescent="0.25">
      <c r="A145" s="20" t="s">
        <v>499</v>
      </c>
      <c r="B145" s="4" t="s">
        <v>369</v>
      </c>
      <c r="C145" s="4" t="s">
        <v>346</v>
      </c>
      <c r="D145" s="20" t="s">
        <v>511</v>
      </c>
      <c r="E145" s="17">
        <v>1</v>
      </c>
      <c r="F145" s="62">
        <f t="shared" si="9"/>
        <v>7.8125E-3</v>
      </c>
      <c r="G145" s="61">
        <f t="shared" si="10"/>
        <v>7.8125E-3</v>
      </c>
      <c r="K145" s="10"/>
      <c r="L145" s="10"/>
      <c r="M145" s="13"/>
    </row>
    <row r="146" spans="1:15" x14ac:dyDescent="0.25">
      <c r="A146" s="20" t="s">
        <v>500</v>
      </c>
      <c r="B146" s="4" t="s">
        <v>422</v>
      </c>
      <c r="C146" s="4" t="s">
        <v>12</v>
      </c>
      <c r="D146" s="20" t="s">
        <v>511</v>
      </c>
      <c r="E146" s="17">
        <v>1</v>
      </c>
      <c r="F146" s="62">
        <f t="shared" si="9"/>
        <v>7.8125E-3</v>
      </c>
      <c r="G146" s="61">
        <f t="shared" si="10"/>
        <v>7.8125E-3</v>
      </c>
      <c r="K146" s="10"/>
      <c r="L146" s="10"/>
      <c r="M146" s="13"/>
    </row>
    <row r="147" spans="1:15" x14ac:dyDescent="0.25">
      <c r="A147" s="20" t="s">
        <v>501</v>
      </c>
      <c r="B147" s="4" t="s">
        <v>11</v>
      </c>
      <c r="C147" s="4" t="s">
        <v>12</v>
      </c>
      <c r="D147" s="20" t="s">
        <v>511</v>
      </c>
      <c r="E147" s="17">
        <v>1</v>
      </c>
      <c r="F147" s="62">
        <f t="shared" si="9"/>
        <v>7.8125E-3</v>
      </c>
      <c r="G147" s="61">
        <f t="shared" si="10"/>
        <v>7.8125E-3</v>
      </c>
      <c r="K147" s="10"/>
      <c r="L147" s="10"/>
      <c r="M147" s="13"/>
    </row>
    <row r="148" spans="1:15" x14ac:dyDescent="0.25">
      <c r="A148" s="20" t="s">
        <v>472</v>
      </c>
      <c r="B148" s="4" t="s">
        <v>61</v>
      </c>
      <c r="C148" s="4" t="s">
        <v>354</v>
      </c>
      <c r="D148" s="20" t="s">
        <v>511</v>
      </c>
      <c r="E148" s="17">
        <v>1</v>
      </c>
      <c r="F148" s="62">
        <f t="shared" si="9"/>
        <v>7.8125E-3</v>
      </c>
      <c r="G148" s="61">
        <f t="shared" si="10"/>
        <v>7.8125E-3</v>
      </c>
      <c r="K148" s="10"/>
      <c r="L148" s="10"/>
      <c r="M148" s="13"/>
    </row>
    <row r="149" spans="1:15" x14ac:dyDescent="0.25">
      <c r="A149" s="20" t="s">
        <v>248</v>
      </c>
      <c r="B149" s="4" t="s">
        <v>349</v>
      </c>
      <c r="C149" s="4" t="s">
        <v>12</v>
      </c>
      <c r="D149" s="20" t="s">
        <v>511</v>
      </c>
      <c r="E149" s="17">
        <v>1</v>
      </c>
      <c r="F149" s="62">
        <f t="shared" si="9"/>
        <v>7.8125E-3</v>
      </c>
      <c r="G149" s="61">
        <f t="shared" si="10"/>
        <v>7.8125E-3</v>
      </c>
      <c r="K149" s="10"/>
      <c r="L149" s="10"/>
      <c r="M149" s="13"/>
    </row>
    <row r="150" spans="1:15" x14ac:dyDescent="0.25">
      <c r="A150" s="20" t="s">
        <v>173</v>
      </c>
      <c r="B150" s="4" t="s">
        <v>180</v>
      </c>
      <c r="C150" s="4" t="s">
        <v>12</v>
      </c>
      <c r="D150" s="20" t="s">
        <v>361</v>
      </c>
      <c r="E150" s="17">
        <v>1</v>
      </c>
      <c r="F150" s="62">
        <f t="shared" si="9"/>
        <v>7.8125E-3</v>
      </c>
      <c r="G150" s="61">
        <f t="shared" si="10"/>
        <v>7.8125E-3</v>
      </c>
      <c r="K150" s="10"/>
      <c r="L150" s="10"/>
      <c r="M150" s="13"/>
    </row>
    <row r="151" spans="1:15" x14ac:dyDescent="0.25">
      <c r="A151" s="20" t="s">
        <v>395</v>
      </c>
      <c r="B151" s="4" t="s">
        <v>369</v>
      </c>
      <c r="C151" s="4" t="s">
        <v>346</v>
      </c>
      <c r="D151" s="20" t="s">
        <v>511</v>
      </c>
      <c r="E151" s="17">
        <v>1</v>
      </c>
      <c r="F151" s="62">
        <f t="shared" si="9"/>
        <v>7.8125E-3</v>
      </c>
      <c r="G151" s="61">
        <f t="shared" si="10"/>
        <v>7.8125E-3</v>
      </c>
      <c r="K151" s="10"/>
      <c r="L151" s="10"/>
      <c r="M151" s="13"/>
    </row>
    <row r="152" spans="1:15" x14ac:dyDescent="0.25">
      <c r="A152" s="20" t="s">
        <v>172</v>
      </c>
      <c r="B152" s="4" t="s">
        <v>61</v>
      </c>
      <c r="C152" s="4" t="s">
        <v>176</v>
      </c>
      <c r="D152" s="20" t="s">
        <v>358</v>
      </c>
      <c r="E152" s="17">
        <v>1</v>
      </c>
      <c r="F152" s="62">
        <f t="shared" si="9"/>
        <v>7.8125E-3</v>
      </c>
      <c r="G152" s="61">
        <f t="shared" si="10"/>
        <v>7.8125E-3</v>
      </c>
      <c r="K152" s="10"/>
      <c r="L152" s="10"/>
      <c r="M152" s="13"/>
    </row>
    <row r="153" spans="1:15" x14ac:dyDescent="0.25">
      <c r="A153" s="59" t="s">
        <v>529</v>
      </c>
      <c r="B153" s="4" t="s">
        <v>11</v>
      </c>
      <c r="C153" s="4" t="s">
        <v>12</v>
      </c>
      <c r="D153" s="20" t="s">
        <v>366</v>
      </c>
      <c r="E153" s="17">
        <v>1</v>
      </c>
      <c r="F153" s="62">
        <f t="shared" si="9"/>
        <v>7.8125E-3</v>
      </c>
      <c r="G153" s="61">
        <f t="shared" si="10"/>
        <v>7.8125E-3</v>
      </c>
      <c r="J153" s="1"/>
      <c r="K153" s="10"/>
      <c r="L153" s="10"/>
      <c r="M153" s="13"/>
    </row>
    <row r="154" spans="1:15" x14ac:dyDescent="0.25">
      <c r="A154" s="20" t="s">
        <v>409</v>
      </c>
      <c r="B154" s="4" t="s">
        <v>11</v>
      </c>
      <c r="C154" s="4" t="s">
        <v>12</v>
      </c>
      <c r="D154" s="20" t="s">
        <v>358</v>
      </c>
      <c r="E154" s="17">
        <v>1</v>
      </c>
      <c r="F154" s="62">
        <f t="shared" si="9"/>
        <v>7.8125E-3</v>
      </c>
      <c r="G154" s="61">
        <f t="shared" si="10"/>
        <v>7.8125E-3</v>
      </c>
      <c r="K154" s="10"/>
      <c r="L154" s="10"/>
      <c r="M154" s="13"/>
    </row>
    <row r="155" spans="1:15" x14ac:dyDescent="0.25">
      <c r="A155" s="59" t="s">
        <v>411</v>
      </c>
      <c r="B155" s="4" t="s">
        <v>11</v>
      </c>
      <c r="C155" s="4" t="s">
        <v>12</v>
      </c>
      <c r="D155" s="20" t="s">
        <v>366</v>
      </c>
      <c r="E155" s="17">
        <v>1</v>
      </c>
      <c r="F155" s="62">
        <f t="shared" si="9"/>
        <v>7.8125E-3</v>
      </c>
      <c r="G155" s="61">
        <f t="shared" si="10"/>
        <v>7.8125E-3</v>
      </c>
      <c r="K155" s="10"/>
      <c r="L155" s="10"/>
      <c r="M155" s="13"/>
    </row>
    <row r="156" spans="1:15" x14ac:dyDescent="0.25">
      <c r="A156" s="20" t="s">
        <v>404</v>
      </c>
      <c r="B156" s="4" t="s">
        <v>174</v>
      </c>
      <c r="C156" s="4" t="s">
        <v>12</v>
      </c>
      <c r="D156" s="20" t="s">
        <v>358</v>
      </c>
      <c r="E156" s="17">
        <v>1</v>
      </c>
      <c r="F156" s="62">
        <f t="shared" si="9"/>
        <v>7.8125E-3</v>
      </c>
      <c r="G156" s="61">
        <f t="shared" si="10"/>
        <v>7.8125E-3</v>
      </c>
      <c r="K156" s="10"/>
      <c r="L156" s="10"/>
      <c r="M156" s="13"/>
    </row>
    <row r="157" spans="1:15" x14ac:dyDescent="0.25">
      <c r="A157" s="20" t="s">
        <v>404</v>
      </c>
      <c r="B157" s="4" t="s">
        <v>183</v>
      </c>
      <c r="C157" s="4" t="s">
        <v>12</v>
      </c>
      <c r="D157" s="20" t="s">
        <v>358</v>
      </c>
      <c r="E157" s="17">
        <v>1</v>
      </c>
      <c r="F157" s="62">
        <f t="shared" si="9"/>
        <v>7.8125E-3</v>
      </c>
      <c r="G157" s="61">
        <f t="shared" si="10"/>
        <v>7.8125E-3</v>
      </c>
      <c r="K157" s="10"/>
      <c r="L157" s="10"/>
      <c r="M157" s="13"/>
    </row>
    <row r="158" spans="1:15" x14ac:dyDescent="0.25">
      <c r="A158" s="19" t="s">
        <v>260</v>
      </c>
      <c r="B158" s="4" t="s">
        <v>259</v>
      </c>
      <c r="C158" s="4" t="s">
        <v>45</v>
      </c>
      <c r="D158" s="20" t="s">
        <v>528</v>
      </c>
      <c r="E158" s="17">
        <v>1</v>
      </c>
      <c r="F158" s="62">
        <f t="shared" si="9"/>
        <v>7.8125E-3</v>
      </c>
      <c r="G158" s="61">
        <f t="shared" si="10"/>
        <v>7.8125E-3</v>
      </c>
      <c r="K158" s="10"/>
      <c r="L158" s="10"/>
      <c r="M158" s="13"/>
    </row>
    <row r="159" spans="1:15" x14ac:dyDescent="0.25">
      <c r="A159" s="20" t="s">
        <v>516</v>
      </c>
      <c r="B159" s="60" t="s">
        <v>349</v>
      </c>
      <c r="C159" s="60" t="s">
        <v>483</v>
      </c>
      <c r="D159" s="20" t="s">
        <v>515</v>
      </c>
      <c r="E159" s="17">
        <v>1</v>
      </c>
      <c r="F159" s="62">
        <f t="shared" si="9"/>
        <v>7.8125E-3</v>
      </c>
      <c r="G159" s="61">
        <f t="shared" si="10"/>
        <v>7.8125E-3</v>
      </c>
      <c r="K159" s="10"/>
      <c r="L159" s="10"/>
      <c r="M159" s="13"/>
      <c r="O159" s="10"/>
    </row>
    <row r="160" spans="1:15" x14ac:dyDescent="0.25">
      <c r="A160" s="20" t="s">
        <v>510</v>
      </c>
      <c r="B160" s="4" t="s">
        <v>11</v>
      </c>
      <c r="C160" s="4" t="s">
        <v>12</v>
      </c>
      <c r="D160" s="20" t="s">
        <v>526</v>
      </c>
      <c r="E160" s="17">
        <v>1</v>
      </c>
      <c r="F160" s="62">
        <f t="shared" si="9"/>
        <v>7.8125E-3</v>
      </c>
      <c r="G160" s="61">
        <f t="shared" si="10"/>
        <v>7.8125E-3</v>
      </c>
      <c r="K160" s="10"/>
      <c r="L160" s="10"/>
      <c r="M160" s="13"/>
      <c r="O160" s="10"/>
    </row>
    <row r="161" spans="1:15" x14ac:dyDescent="0.25">
      <c r="A161" s="20" t="s">
        <v>357</v>
      </c>
      <c r="B161" s="4" t="s">
        <v>61</v>
      </c>
      <c r="C161" s="4" t="s">
        <v>12</v>
      </c>
      <c r="D161" s="20" t="s">
        <v>362</v>
      </c>
      <c r="E161" s="17">
        <v>1</v>
      </c>
      <c r="F161" s="62">
        <f t="shared" si="9"/>
        <v>7.8125E-3</v>
      </c>
      <c r="G161" s="61">
        <f t="shared" si="10"/>
        <v>7.8125E-3</v>
      </c>
      <c r="K161" s="10"/>
      <c r="L161" s="10"/>
      <c r="M161" s="13"/>
      <c r="O161" s="10"/>
    </row>
    <row r="162" spans="1:15" x14ac:dyDescent="0.25">
      <c r="A162" s="20" t="s">
        <v>291</v>
      </c>
      <c r="B162" s="4" t="s">
        <v>11</v>
      </c>
      <c r="C162" s="4" t="s">
        <v>292</v>
      </c>
      <c r="D162" s="20" t="s">
        <v>362</v>
      </c>
      <c r="E162" s="17">
        <v>1</v>
      </c>
      <c r="F162" s="62">
        <f t="shared" si="9"/>
        <v>7.8125E-3</v>
      </c>
      <c r="G162" s="61">
        <f t="shared" si="10"/>
        <v>7.8125E-3</v>
      </c>
      <c r="K162" s="10"/>
      <c r="L162" s="10"/>
      <c r="M162" s="13"/>
      <c r="O162" s="10"/>
    </row>
    <row r="163" spans="1:15" x14ac:dyDescent="0.25">
      <c r="A163" s="20" t="s">
        <v>300</v>
      </c>
      <c r="B163" s="4" t="s">
        <v>179</v>
      </c>
      <c r="C163" s="4" t="s">
        <v>176</v>
      </c>
      <c r="D163" s="20" t="s">
        <v>366</v>
      </c>
      <c r="E163" s="17">
        <v>1</v>
      </c>
      <c r="F163" s="62">
        <f t="shared" si="9"/>
        <v>7.8125E-3</v>
      </c>
      <c r="G163" s="61">
        <f t="shared" si="10"/>
        <v>7.8125E-3</v>
      </c>
      <c r="K163" s="10"/>
      <c r="L163" s="10"/>
      <c r="M163" s="13"/>
      <c r="O163" s="10"/>
    </row>
    <row r="164" spans="1:15" x14ac:dyDescent="0.25">
      <c r="A164" s="59" t="s">
        <v>410</v>
      </c>
      <c r="B164" s="4" t="s">
        <v>11</v>
      </c>
      <c r="C164" s="4" t="s">
        <v>12</v>
      </c>
      <c r="D164" s="20" t="s">
        <v>366</v>
      </c>
      <c r="E164" s="17">
        <v>1</v>
      </c>
      <c r="F164" s="62">
        <f t="shared" si="9"/>
        <v>7.8125E-3</v>
      </c>
      <c r="G164" s="61">
        <f t="shared" si="10"/>
        <v>7.8125E-3</v>
      </c>
      <c r="K164" s="10"/>
      <c r="L164" s="10"/>
      <c r="M164" s="13"/>
      <c r="O164" s="10"/>
    </row>
    <row r="165" spans="1:15" ht="30" x14ac:dyDescent="0.25">
      <c r="A165" s="19" t="s">
        <v>171</v>
      </c>
      <c r="B165" s="4" t="s">
        <v>178</v>
      </c>
      <c r="C165" s="4" t="s">
        <v>45</v>
      </c>
      <c r="D165" s="20" t="s">
        <v>374</v>
      </c>
      <c r="E165" s="17">
        <v>1</v>
      </c>
      <c r="F165" s="62">
        <f t="shared" si="9"/>
        <v>7.8125E-3</v>
      </c>
      <c r="G165" s="61">
        <f t="shared" si="10"/>
        <v>7.8125E-3</v>
      </c>
      <c r="K165" s="10"/>
      <c r="L165" s="10"/>
      <c r="M165" s="13"/>
      <c r="O165" s="10"/>
    </row>
    <row r="166" spans="1:15" ht="30" x14ac:dyDescent="0.25">
      <c r="A166" s="19" t="s">
        <v>428</v>
      </c>
      <c r="B166" s="4" t="s">
        <v>178</v>
      </c>
      <c r="C166" s="4" t="s">
        <v>45</v>
      </c>
      <c r="D166" s="20" t="s">
        <v>374</v>
      </c>
      <c r="E166" s="17">
        <v>1</v>
      </c>
      <c r="F166" s="62">
        <f t="shared" si="9"/>
        <v>7.8125E-3</v>
      </c>
      <c r="G166" s="61">
        <f t="shared" si="10"/>
        <v>7.8125E-3</v>
      </c>
      <c r="K166" s="10"/>
      <c r="L166" s="10"/>
      <c r="M166" s="13"/>
      <c r="O166" s="10"/>
    </row>
    <row r="167" spans="1:15" x14ac:dyDescent="0.25">
      <c r="A167" s="59" t="s">
        <v>412</v>
      </c>
      <c r="B167" s="4" t="s">
        <v>11</v>
      </c>
      <c r="C167" s="4" t="s">
        <v>39</v>
      </c>
      <c r="D167" s="20" t="s">
        <v>358</v>
      </c>
      <c r="E167" s="17">
        <v>1</v>
      </c>
      <c r="F167" s="62">
        <f t="shared" si="9"/>
        <v>7.8125E-3</v>
      </c>
      <c r="G167" s="61">
        <f t="shared" si="10"/>
        <v>7.8125E-3</v>
      </c>
      <c r="K167" s="10"/>
      <c r="L167" s="10"/>
      <c r="M167" s="13"/>
      <c r="O167" s="10"/>
    </row>
    <row r="168" spans="1:15" x14ac:dyDescent="0.25">
      <c r="A168" s="19" t="s">
        <v>360</v>
      </c>
      <c r="B168" s="4" t="s">
        <v>177</v>
      </c>
      <c r="C168" s="4" t="s">
        <v>12</v>
      </c>
      <c r="D168" s="20" t="s">
        <v>361</v>
      </c>
      <c r="E168" s="17">
        <v>1</v>
      </c>
      <c r="F168" s="62">
        <f t="shared" si="9"/>
        <v>7.8125E-3</v>
      </c>
      <c r="G168" s="61">
        <f t="shared" si="10"/>
        <v>7.8125E-3</v>
      </c>
      <c r="K168" s="10"/>
      <c r="L168" s="10"/>
      <c r="M168" s="13"/>
      <c r="O168" s="10"/>
    </row>
    <row r="169" spans="1:15" x14ac:dyDescent="0.25">
      <c r="A169" s="19" t="s">
        <v>413</v>
      </c>
      <c r="B169" s="4" t="s">
        <v>174</v>
      </c>
      <c r="C169" s="4" t="s">
        <v>12</v>
      </c>
      <c r="D169" s="20" t="s">
        <v>358</v>
      </c>
      <c r="E169" s="17">
        <v>1</v>
      </c>
      <c r="F169" s="62">
        <f t="shared" si="9"/>
        <v>7.8125E-3</v>
      </c>
      <c r="G169" s="61">
        <f t="shared" si="10"/>
        <v>7.8125E-3</v>
      </c>
      <c r="K169" s="10"/>
      <c r="L169" s="10"/>
      <c r="M169" s="13"/>
      <c r="O169" s="10"/>
    </row>
    <row r="170" spans="1:15" x14ac:dyDescent="0.25">
      <c r="A170" s="19" t="s">
        <v>413</v>
      </c>
      <c r="B170" s="4" t="s">
        <v>11</v>
      </c>
      <c r="C170" s="4" t="s">
        <v>12</v>
      </c>
      <c r="D170" s="20" t="s">
        <v>358</v>
      </c>
      <c r="E170" s="17">
        <v>1</v>
      </c>
      <c r="F170" s="62">
        <f t="shared" si="9"/>
        <v>7.8125E-3</v>
      </c>
      <c r="G170" s="61">
        <f t="shared" si="10"/>
        <v>7.8125E-3</v>
      </c>
      <c r="K170" s="17"/>
      <c r="L170" s="17"/>
      <c r="M170" s="13"/>
      <c r="O170" s="17"/>
    </row>
    <row r="171" spans="1:15" x14ac:dyDescent="0.25">
      <c r="A171" s="19" t="s">
        <v>414</v>
      </c>
      <c r="B171" s="4" t="s">
        <v>11</v>
      </c>
      <c r="C171" s="4" t="s">
        <v>12</v>
      </c>
      <c r="D171" s="20" t="s">
        <v>358</v>
      </c>
      <c r="E171" s="17">
        <v>1</v>
      </c>
      <c r="F171" s="62">
        <f t="shared" si="9"/>
        <v>7.8125E-3</v>
      </c>
      <c r="G171" s="61">
        <f t="shared" si="10"/>
        <v>7.8125E-3</v>
      </c>
      <c r="K171" s="17"/>
      <c r="L171" s="17"/>
      <c r="M171" s="13"/>
      <c r="O171" s="17"/>
    </row>
    <row r="172" spans="1:15" ht="30" x14ac:dyDescent="0.25">
      <c r="A172" s="19" t="s">
        <v>356</v>
      </c>
      <c r="B172" s="4" t="s">
        <v>11</v>
      </c>
      <c r="C172" s="4" t="s">
        <v>354</v>
      </c>
      <c r="D172" s="20" t="s">
        <v>361</v>
      </c>
      <c r="E172" s="17">
        <v>1</v>
      </c>
      <c r="F172" s="62">
        <f t="shared" si="9"/>
        <v>7.8125E-3</v>
      </c>
      <c r="G172" s="61">
        <f t="shared" si="10"/>
        <v>7.8125E-3</v>
      </c>
      <c r="K172" s="17"/>
      <c r="L172" s="17"/>
      <c r="M172" s="13"/>
      <c r="O172" s="17"/>
    </row>
    <row r="173" spans="1:15" x14ac:dyDescent="0.25">
      <c r="A173" s="19" t="s">
        <v>57</v>
      </c>
      <c r="B173" s="4" t="s">
        <v>422</v>
      </c>
      <c r="C173" s="4" t="s">
        <v>45</v>
      </c>
      <c r="D173" s="20" t="s">
        <v>361</v>
      </c>
      <c r="E173" s="17">
        <v>1</v>
      </c>
      <c r="F173" s="62">
        <f t="shared" si="9"/>
        <v>7.8125E-3</v>
      </c>
      <c r="G173" s="61">
        <f t="shared" si="10"/>
        <v>7.8125E-3</v>
      </c>
      <c r="K173" s="17"/>
      <c r="L173" s="17"/>
      <c r="M173" s="13"/>
      <c r="O173" s="17"/>
    </row>
    <row r="174" spans="1:15" x14ac:dyDescent="0.25">
      <c r="A174" s="19" t="s">
        <v>508</v>
      </c>
      <c r="B174" s="4" t="s">
        <v>422</v>
      </c>
      <c r="C174" s="4" t="s">
        <v>346</v>
      </c>
      <c r="D174" s="20" t="s">
        <v>370</v>
      </c>
      <c r="E174" s="17">
        <v>1</v>
      </c>
      <c r="F174" s="62">
        <f t="shared" si="9"/>
        <v>7.8125E-3</v>
      </c>
      <c r="G174" s="61">
        <f t="shared" si="10"/>
        <v>7.8125E-3</v>
      </c>
      <c r="K174" s="17"/>
      <c r="L174" s="17"/>
      <c r="M174" s="13"/>
      <c r="O174" s="17"/>
    </row>
    <row r="175" spans="1:15" x14ac:dyDescent="0.25">
      <c r="A175" s="20" t="s">
        <v>448</v>
      </c>
      <c r="B175" s="4" t="s">
        <v>422</v>
      </c>
      <c r="C175" s="1" t="s">
        <v>431</v>
      </c>
      <c r="D175" s="20" t="s">
        <v>358</v>
      </c>
      <c r="E175" s="17">
        <v>1</v>
      </c>
      <c r="F175" s="62">
        <f t="shared" si="9"/>
        <v>7.8125E-3</v>
      </c>
      <c r="G175" s="61">
        <f t="shared" si="10"/>
        <v>7.8125E-3</v>
      </c>
      <c r="K175" s="17"/>
      <c r="L175" s="17"/>
      <c r="M175" s="13"/>
      <c r="O175" s="17"/>
    </row>
    <row r="176" spans="1:15" x14ac:dyDescent="0.25">
      <c r="A176" s="19" t="s">
        <v>65</v>
      </c>
      <c r="B176" s="4" t="s">
        <v>63</v>
      </c>
      <c r="C176" s="4" t="s">
        <v>64</v>
      </c>
      <c r="D176" s="20" t="s">
        <v>358</v>
      </c>
      <c r="E176" s="17">
        <v>1</v>
      </c>
      <c r="F176" s="62">
        <f t="shared" ref="F176:F177" si="11">E176/$E$179</f>
        <v>7.8125E-3</v>
      </c>
      <c r="G176" s="61">
        <f t="shared" ref="G176:G177" si="12">E176/$E$179</f>
        <v>7.8125E-3</v>
      </c>
      <c r="K176" s="17"/>
      <c r="L176" s="17"/>
      <c r="M176" s="13"/>
      <c r="O176" s="17"/>
    </row>
    <row r="177" spans="1:15" x14ac:dyDescent="0.25">
      <c r="A177" s="18" t="s">
        <v>441</v>
      </c>
      <c r="B177" s="4" t="s">
        <v>422</v>
      </c>
      <c r="C177" s="1" t="s">
        <v>440</v>
      </c>
      <c r="D177" s="20" t="s">
        <v>358</v>
      </c>
      <c r="E177" s="17">
        <v>1</v>
      </c>
      <c r="F177" s="62">
        <f t="shared" si="11"/>
        <v>7.8125E-3</v>
      </c>
      <c r="G177" s="61">
        <f t="shared" si="12"/>
        <v>7.8125E-3</v>
      </c>
      <c r="K177" s="17"/>
      <c r="L177" s="17"/>
      <c r="M177" s="13"/>
      <c r="O177" s="17"/>
    </row>
    <row r="178" spans="1:15" x14ac:dyDescent="0.25">
      <c r="A178" s="57"/>
      <c r="B178" s="4"/>
      <c r="C178" s="4"/>
      <c r="D178"/>
      <c r="E178" s="29"/>
      <c r="F178" s="30"/>
      <c r="G178" s="11"/>
      <c r="K178" s="17"/>
      <c r="L178" s="17"/>
      <c r="M178" s="13"/>
      <c r="O178" s="17"/>
    </row>
    <row r="179" spans="1:15" x14ac:dyDescent="0.25">
      <c r="A179" s="19"/>
      <c r="B179" s="4"/>
      <c r="C179" s="4"/>
      <c r="D179"/>
      <c r="E179" s="33">
        <f>SUM(E112:$E$177)</f>
        <v>128</v>
      </c>
      <c r="F179" s="63">
        <f>SUM(F112:F177)</f>
        <v>1</v>
      </c>
      <c r="G179" s="63">
        <f>SUM(G112:G177)</f>
        <v>1</v>
      </c>
      <c r="K179" s="17"/>
      <c r="L179" s="17"/>
      <c r="M179" s="13"/>
      <c r="O179" s="17"/>
    </row>
    <row r="180" spans="1:15" x14ac:dyDescent="0.25">
      <c r="A180" s="57"/>
      <c r="B180"/>
      <c r="C180"/>
      <c r="D180"/>
      <c r="E180" s="33"/>
      <c r="F180" s="40"/>
      <c r="G180" s="58"/>
      <c r="K180" s="17"/>
      <c r="L180" s="17"/>
      <c r="M180" s="13"/>
      <c r="O180" s="17"/>
    </row>
    <row r="181" spans="1:15" x14ac:dyDescent="0.25">
      <c r="A181" s="2"/>
      <c r="B181" s="24"/>
      <c r="C181" s="17"/>
      <c r="E181" s="35"/>
      <c r="F181" s="50"/>
      <c r="G181" s="50"/>
      <c r="K181" s="17"/>
      <c r="L181" s="17"/>
      <c r="M181" s="13"/>
      <c r="O181" s="17"/>
    </row>
    <row r="182" spans="1:15" x14ac:dyDescent="0.25">
      <c r="A182" s="2"/>
      <c r="B182" s="24"/>
      <c r="C182" s="17"/>
      <c r="E182" s="35"/>
      <c r="F182" s="50"/>
      <c r="G182" s="50"/>
      <c r="K182" s="17"/>
      <c r="L182" s="17"/>
      <c r="M182" s="13"/>
      <c r="O182" s="17"/>
    </row>
    <row r="183" spans="1:15" x14ac:dyDescent="0.25">
      <c r="A183" s="2"/>
      <c r="B183" s="24"/>
      <c r="C183" s="17"/>
      <c r="E183" s="35"/>
      <c r="F183" s="50"/>
      <c r="G183" s="50"/>
      <c r="K183" s="17"/>
      <c r="L183" s="17"/>
      <c r="M183" s="13"/>
      <c r="O183" s="17"/>
    </row>
    <row r="184" spans="1:15" x14ac:dyDescent="0.25">
      <c r="A184" s="2"/>
      <c r="B184" s="24"/>
      <c r="C184" s="17"/>
      <c r="E184" s="35"/>
      <c r="F184" s="50"/>
      <c r="G184" s="50"/>
      <c r="K184" s="17"/>
      <c r="L184" s="17"/>
      <c r="M184" s="13"/>
      <c r="O184" s="17"/>
    </row>
    <row r="185" spans="1:15" x14ac:dyDescent="0.25">
      <c r="A185" s="2"/>
      <c r="B185" s="24"/>
      <c r="C185" s="17"/>
      <c r="E185" s="35"/>
      <c r="F185" s="50"/>
      <c r="K185" s="17"/>
      <c r="L185" s="17"/>
      <c r="M185" s="13"/>
      <c r="O185" s="17"/>
    </row>
    <row r="186" spans="1:15" x14ac:dyDescent="0.25">
      <c r="A186" s="2"/>
      <c r="B186" s="24"/>
      <c r="C186" s="17"/>
      <c r="E186" s="35"/>
      <c r="F186" s="50"/>
      <c r="K186" s="17"/>
      <c r="L186" s="17"/>
      <c r="M186" s="13"/>
      <c r="O186" s="17"/>
    </row>
    <row r="187" spans="1:15" x14ac:dyDescent="0.25">
      <c r="A187" s="14" t="s">
        <v>375</v>
      </c>
      <c r="B187" s="45" t="s">
        <v>453</v>
      </c>
      <c r="C187" s="35" t="s">
        <v>365</v>
      </c>
      <c r="D187" s="35" t="s">
        <v>452</v>
      </c>
      <c r="E187" s="35"/>
      <c r="F187" s="50"/>
      <c r="G187" s="50"/>
      <c r="K187" s="17"/>
      <c r="L187" s="17"/>
      <c r="M187" s="13"/>
      <c r="O187" s="17"/>
    </row>
    <row r="188" spans="1:15" x14ac:dyDescent="0.25">
      <c r="A188" s="38" t="s">
        <v>418</v>
      </c>
      <c r="B188" s="29">
        <v>80</v>
      </c>
      <c r="C188" s="39">
        <f>B188/$B$190</f>
        <v>0.625</v>
      </c>
      <c r="D188" s="13">
        <f>B188/$B$190</f>
        <v>0.625</v>
      </c>
      <c r="E188" s="35"/>
      <c r="F188" s="50"/>
      <c r="K188" s="17"/>
      <c r="L188" s="17"/>
      <c r="M188" s="13"/>
      <c r="O188" s="17"/>
    </row>
    <row r="189" spans="1:15" x14ac:dyDescent="0.25">
      <c r="A189" s="38" t="s">
        <v>419</v>
      </c>
      <c r="B189" s="29">
        <v>48</v>
      </c>
      <c r="C189" s="39">
        <f>B189/$B$190</f>
        <v>0.375</v>
      </c>
      <c r="D189" s="13">
        <f>B189/$B$190</f>
        <v>0.375</v>
      </c>
      <c r="E189" s="35"/>
      <c r="F189" s="50"/>
      <c r="K189" s="17"/>
      <c r="L189" s="17"/>
      <c r="M189" s="13"/>
      <c r="O189" s="17"/>
    </row>
    <row r="190" spans="1:15" x14ac:dyDescent="0.25">
      <c r="A190" s="38" t="s">
        <v>417</v>
      </c>
      <c r="B190" s="33">
        <f>SUM(B188:B189)</f>
        <v>128</v>
      </c>
      <c r="C190" s="41">
        <f>B190/$B$190</f>
        <v>1</v>
      </c>
      <c r="D190" s="41">
        <f>C190/$B$190</f>
        <v>7.8125E-3</v>
      </c>
      <c r="E190" s="35"/>
      <c r="F190" s="50"/>
      <c r="K190" s="17"/>
      <c r="L190" s="17"/>
      <c r="M190" s="13"/>
      <c r="O190" s="17"/>
    </row>
    <row r="191" spans="1:15" x14ac:dyDescent="0.25">
      <c r="K191" s="10"/>
      <c r="L191" s="10"/>
      <c r="M191" s="13"/>
      <c r="O191" s="10"/>
    </row>
    <row r="192" spans="1:15" x14ac:dyDescent="0.25">
      <c r="C192" s="37"/>
      <c r="D192" s="13"/>
      <c r="K192" s="10"/>
      <c r="L192" s="10"/>
      <c r="M192" s="13"/>
      <c r="O192" s="10"/>
    </row>
    <row r="193" spans="1:15" x14ac:dyDescent="0.25">
      <c r="C193" s="37"/>
      <c r="D193" s="13"/>
      <c r="K193" s="10"/>
      <c r="L193" s="10"/>
      <c r="M193" s="13"/>
      <c r="O193" s="10"/>
    </row>
    <row r="194" spans="1:15" x14ac:dyDescent="0.25">
      <c r="A194" s="34" t="s">
        <v>393</v>
      </c>
      <c r="B194" s="35" t="s">
        <v>456</v>
      </c>
      <c r="C194" s="17" t="s">
        <v>365</v>
      </c>
      <c r="D194" s="13" t="s">
        <v>451</v>
      </c>
      <c r="K194" s="10"/>
      <c r="L194" s="10"/>
      <c r="M194" s="13"/>
      <c r="O194" s="10"/>
    </row>
    <row r="195" spans="1:15" x14ac:dyDescent="0.25">
      <c r="A195" s="20" t="s">
        <v>358</v>
      </c>
      <c r="B195" s="17">
        <v>21</v>
      </c>
      <c r="C195" s="13">
        <f t="shared" ref="C195:C208" si="13">B195/$B$210</f>
        <v>0.35</v>
      </c>
      <c r="D195" s="13"/>
      <c r="K195" s="10"/>
      <c r="L195" s="10"/>
      <c r="M195" s="13"/>
      <c r="O195" s="10"/>
    </row>
    <row r="196" spans="1:15" x14ac:dyDescent="0.25">
      <c r="A196" s="20" t="s">
        <v>366</v>
      </c>
      <c r="B196" s="17">
        <v>8</v>
      </c>
      <c r="C196" s="13">
        <f t="shared" si="13"/>
        <v>0.13333333333333333</v>
      </c>
      <c r="K196" s="10"/>
      <c r="L196" s="10"/>
      <c r="M196" s="13"/>
      <c r="O196" s="10"/>
    </row>
    <row r="197" spans="1:15" x14ac:dyDescent="0.25">
      <c r="A197" s="20" t="s">
        <v>362</v>
      </c>
      <c r="B197" s="17">
        <v>7</v>
      </c>
      <c r="C197" s="13">
        <f t="shared" si="13"/>
        <v>0.11666666666666667</v>
      </c>
      <c r="K197" s="10"/>
      <c r="L197" s="10"/>
      <c r="M197" s="13"/>
      <c r="O197" s="10"/>
    </row>
    <row r="198" spans="1:15" x14ac:dyDescent="0.25">
      <c r="A198" s="20" t="s">
        <v>361</v>
      </c>
      <c r="B198" s="17">
        <v>5</v>
      </c>
      <c r="C198" s="13">
        <f t="shared" si="13"/>
        <v>8.3333333333333329E-2</v>
      </c>
      <c r="K198" s="10"/>
      <c r="L198" s="10"/>
      <c r="M198" s="13"/>
      <c r="O198" s="10"/>
    </row>
    <row r="199" spans="1:15" x14ac:dyDescent="0.25">
      <c r="A199" s="20" t="s">
        <v>449</v>
      </c>
      <c r="B199" s="17">
        <v>4</v>
      </c>
      <c r="C199" s="13">
        <f t="shared" si="13"/>
        <v>6.6666666666666666E-2</v>
      </c>
      <c r="D199" s="20"/>
      <c r="K199" s="10"/>
      <c r="L199" s="10"/>
      <c r="M199" s="13"/>
      <c r="O199" s="10"/>
    </row>
    <row r="200" spans="1:15" x14ac:dyDescent="0.25">
      <c r="A200" s="20" t="s">
        <v>370</v>
      </c>
      <c r="B200" s="17">
        <v>3</v>
      </c>
      <c r="C200" s="13">
        <f t="shared" si="13"/>
        <v>0.05</v>
      </c>
      <c r="D200" s="20"/>
      <c r="K200" s="10"/>
      <c r="L200" s="10"/>
      <c r="M200" s="13"/>
      <c r="O200" s="10"/>
    </row>
    <row r="201" spans="1:15" x14ac:dyDescent="0.25">
      <c r="A201" s="20" t="s">
        <v>367</v>
      </c>
      <c r="B201" s="17">
        <v>3</v>
      </c>
      <c r="C201" s="13">
        <f t="shared" si="13"/>
        <v>0.05</v>
      </c>
      <c r="D201" s="20"/>
      <c r="E201" s="17"/>
      <c r="K201" s="10"/>
      <c r="L201" s="10"/>
      <c r="M201" s="13"/>
    </row>
    <row r="202" spans="1:15" x14ac:dyDescent="0.25">
      <c r="A202" s="20" t="s">
        <v>374</v>
      </c>
      <c r="B202" s="17">
        <v>2</v>
      </c>
      <c r="C202" s="13">
        <f t="shared" si="13"/>
        <v>3.3333333333333333E-2</v>
      </c>
      <c r="D202" s="20"/>
      <c r="E202" s="17"/>
      <c r="K202" s="10"/>
      <c r="L202" s="10"/>
      <c r="M202" s="13"/>
    </row>
    <row r="203" spans="1:15" x14ac:dyDescent="0.25">
      <c r="A203" s="20" t="s">
        <v>450</v>
      </c>
      <c r="B203" s="17">
        <v>2</v>
      </c>
      <c r="C203" s="13">
        <f t="shared" si="13"/>
        <v>3.3333333333333333E-2</v>
      </c>
      <c r="D203" s="20"/>
      <c r="E203" s="17"/>
      <c r="K203" s="10"/>
      <c r="L203" s="10"/>
      <c r="M203" s="13"/>
    </row>
    <row r="204" spans="1:15" x14ac:dyDescent="0.25">
      <c r="A204" s="20" t="s">
        <v>368</v>
      </c>
      <c r="B204" s="17">
        <v>1</v>
      </c>
      <c r="C204" s="13">
        <f t="shared" si="13"/>
        <v>1.6666666666666666E-2</v>
      </c>
      <c r="D204" s="13"/>
      <c r="E204" s="17"/>
      <c r="K204" s="10"/>
      <c r="L204" s="10"/>
      <c r="M204" s="13"/>
    </row>
    <row r="205" spans="1:15" x14ac:dyDescent="0.25">
      <c r="A205" s="20" t="s">
        <v>535</v>
      </c>
      <c r="B205" s="17">
        <v>1</v>
      </c>
      <c r="C205" s="13">
        <f t="shared" si="13"/>
        <v>1.6666666666666666E-2</v>
      </c>
      <c r="D205" s="13"/>
      <c r="E205" s="17"/>
      <c r="K205" s="10"/>
      <c r="L205" s="10"/>
      <c r="M205" s="13"/>
    </row>
    <row r="206" spans="1:15" x14ac:dyDescent="0.25">
      <c r="A206" s="20" t="s">
        <v>536</v>
      </c>
      <c r="B206" s="17">
        <v>1</v>
      </c>
      <c r="C206" s="13">
        <f t="shared" si="13"/>
        <v>1.6666666666666666E-2</v>
      </c>
      <c r="D206" s="13"/>
      <c r="E206" s="17"/>
      <c r="K206" s="10"/>
      <c r="L206" s="10"/>
      <c r="M206" s="13"/>
    </row>
    <row r="207" spans="1:15" x14ac:dyDescent="0.25">
      <c r="A207" s="20" t="s">
        <v>372</v>
      </c>
      <c r="B207" s="17">
        <v>1</v>
      </c>
      <c r="C207" s="13">
        <f t="shared" si="13"/>
        <v>1.6666666666666666E-2</v>
      </c>
      <c r="D207" s="13"/>
      <c r="E207" s="17"/>
      <c r="K207" s="10"/>
      <c r="L207" s="10"/>
      <c r="M207" s="13"/>
    </row>
    <row r="208" spans="1:15" x14ac:dyDescent="0.25">
      <c r="A208" s="20" t="s">
        <v>373</v>
      </c>
      <c r="B208" s="17">
        <v>1</v>
      </c>
      <c r="C208" s="13">
        <f t="shared" si="13"/>
        <v>1.6666666666666666E-2</v>
      </c>
      <c r="D208" s="13"/>
      <c r="E208" s="17"/>
      <c r="K208" s="10"/>
      <c r="L208" s="10"/>
      <c r="M208" s="13"/>
    </row>
    <row r="210" spans="1:8" x14ac:dyDescent="0.25">
      <c r="B210" s="45">
        <f>SUM(B195:B208)</f>
        <v>60</v>
      </c>
      <c r="C210" s="49">
        <f>SUM(C195:C208)</f>
        <v>1.0000000000000002</v>
      </c>
    </row>
    <row r="211" spans="1:8" x14ac:dyDescent="0.25">
      <c r="C211" s="37"/>
    </row>
    <row r="212" spans="1:8" x14ac:dyDescent="0.25">
      <c r="C212" s="37"/>
    </row>
    <row r="215" spans="1:8" x14ac:dyDescent="0.25">
      <c r="H215" s="24"/>
    </row>
    <row r="216" spans="1:8" x14ac:dyDescent="0.25">
      <c r="H216" s="24"/>
    </row>
    <row r="217" spans="1:8" x14ac:dyDescent="0.25">
      <c r="H217" s="24"/>
    </row>
    <row r="218" spans="1:8" x14ac:dyDescent="0.25">
      <c r="H218" s="24"/>
    </row>
    <row r="219" spans="1:8" x14ac:dyDescent="0.25">
      <c r="C219" s="17"/>
      <c r="D219" s="8"/>
      <c r="E219"/>
      <c r="F219" s="17"/>
    </row>
    <row r="220" spans="1:8" x14ac:dyDescent="0.25">
      <c r="A220" s="14" t="s">
        <v>460</v>
      </c>
      <c r="B220" s="35" t="s">
        <v>376</v>
      </c>
      <c r="C220" s="8" t="s">
        <v>365</v>
      </c>
      <c r="D220" s="35" t="s">
        <v>452</v>
      </c>
      <c r="E220" s="35" t="s">
        <v>458</v>
      </c>
      <c r="F220" s="35" t="s">
        <v>459</v>
      </c>
      <c r="G220" s="35" t="s">
        <v>32</v>
      </c>
    </row>
    <row r="221" spans="1:8" x14ac:dyDescent="0.25">
      <c r="A221" s="2" t="s">
        <v>377</v>
      </c>
      <c r="B221" s="17">
        <f>SUM($E$221:$G$221)</f>
        <v>98</v>
      </c>
      <c r="C221" s="31">
        <f>B221/$B$226</f>
        <v>0.41350210970464135</v>
      </c>
      <c r="D221" s="48">
        <f>B221/$B$226</f>
        <v>0.41350210970464135</v>
      </c>
      <c r="E221" s="17">
        <v>43</v>
      </c>
      <c r="F221" s="17">
        <v>54</v>
      </c>
      <c r="G221" s="17">
        <v>1</v>
      </c>
      <c r="H221" s="55">
        <v>0.41</v>
      </c>
    </row>
    <row r="222" spans="1:8" x14ac:dyDescent="0.25">
      <c r="A222" s="2" t="s">
        <v>378</v>
      </c>
      <c r="B222" s="17">
        <f>SUM($E$222:$G$222)</f>
        <v>103</v>
      </c>
      <c r="C222" s="31">
        <f>B222/$B$226</f>
        <v>0.43459915611814348</v>
      </c>
      <c r="D222" s="48">
        <f>B222/$B$226</f>
        <v>0.43459915611814348</v>
      </c>
      <c r="E222" s="17">
        <v>43</v>
      </c>
      <c r="F222" s="17">
        <v>59</v>
      </c>
      <c r="G222" s="17">
        <v>1</v>
      </c>
      <c r="H222" s="55">
        <v>0.42</v>
      </c>
    </row>
    <row r="223" spans="1:8" x14ac:dyDescent="0.25">
      <c r="A223" s="2" t="s">
        <v>379</v>
      </c>
      <c r="B223" s="17">
        <f>SUM($E$223:$G$223)</f>
        <v>31</v>
      </c>
      <c r="C223" s="31">
        <f>B223/$B$226</f>
        <v>0.13080168776371309</v>
      </c>
      <c r="D223" s="48">
        <f t="shared" ref="D223:D224" si="14">B223/$B$226</f>
        <v>0.13080168776371309</v>
      </c>
      <c r="E223" s="17">
        <v>24</v>
      </c>
      <c r="F223" s="17">
        <v>6</v>
      </c>
      <c r="G223" s="17">
        <v>1</v>
      </c>
      <c r="H223" s="55">
        <v>0.15</v>
      </c>
    </row>
    <row r="224" spans="1:8" x14ac:dyDescent="0.25">
      <c r="A224" s="2" t="s">
        <v>380</v>
      </c>
      <c r="B224" s="17">
        <f>SUM($E$224:$G$224)</f>
        <v>5</v>
      </c>
      <c r="C224" s="31">
        <f>B224/$B$226</f>
        <v>2.1097046413502109E-2</v>
      </c>
      <c r="D224" s="48">
        <f t="shared" si="14"/>
        <v>2.1097046413502109E-2</v>
      </c>
      <c r="E224" s="17">
        <v>4</v>
      </c>
      <c r="F224" s="17">
        <v>1</v>
      </c>
      <c r="G224" s="17">
        <v>0</v>
      </c>
      <c r="H224" s="55">
        <v>0.02</v>
      </c>
    </row>
    <row r="225" spans="1:8" x14ac:dyDescent="0.25">
      <c r="B225" s="8"/>
      <c r="E225" s="37"/>
      <c r="F225" s="17"/>
      <c r="G225" s="17"/>
    </row>
    <row r="226" spans="1:8" x14ac:dyDescent="0.25">
      <c r="A226" s="9" t="s">
        <v>376</v>
      </c>
      <c r="B226" s="45">
        <f t="shared" ref="B226:G226" si="15">SUM(B221:B224)</f>
        <v>237</v>
      </c>
      <c r="C226" s="52">
        <f t="shared" si="15"/>
        <v>1</v>
      </c>
      <c r="D226" s="53">
        <f t="shared" si="15"/>
        <v>1</v>
      </c>
      <c r="E226" s="45">
        <f t="shared" si="15"/>
        <v>114</v>
      </c>
      <c r="F226" s="45">
        <f t="shared" si="15"/>
        <v>120</v>
      </c>
      <c r="G226" s="45">
        <f t="shared" si="15"/>
        <v>3</v>
      </c>
      <c r="H226" s="55">
        <v>1</v>
      </c>
    </row>
    <row r="227" spans="1:8" x14ac:dyDescent="0.25">
      <c r="A227" s="2"/>
      <c r="B227" s="42"/>
      <c r="C227" s="22"/>
      <c r="D227" s="22"/>
    </row>
    <row r="228" spans="1:8" x14ac:dyDescent="0.25">
      <c r="D228" s="22"/>
    </row>
    <row r="229" spans="1:8" x14ac:dyDescent="0.25">
      <c r="D229" s="22"/>
    </row>
    <row r="230" spans="1:8" x14ac:dyDescent="0.25">
      <c r="D230" s="22"/>
    </row>
    <row r="231" spans="1:8" x14ac:dyDescent="0.25">
      <c r="D231" s="42"/>
    </row>
    <row r="232" spans="1:8" x14ac:dyDescent="0.25">
      <c r="D232" s="42"/>
    </row>
    <row r="233" spans="1:8" x14ac:dyDescent="0.25">
      <c r="D233" s="42"/>
    </row>
    <row r="236" spans="1:8" x14ac:dyDescent="0.25">
      <c r="B236" s="16"/>
      <c r="C236" s="17"/>
      <c r="E236" s="17"/>
    </row>
    <row r="237" spans="1:8" x14ac:dyDescent="0.25">
      <c r="B237" s="16"/>
      <c r="C237" s="17"/>
      <c r="E237" s="17"/>
    </row>
    <row r="238" spans="1:8" x14ac:dyDescent="0.25">
      <c r="B238" s="16"/>
      <c r="C238" s="17"/>
      <c r="E238" s="17"/>
    </row>
    <row r="239" spans="1:8" x14ac:dyDescent="0.25">
      <c r="A239" s="2"/>
      <c r="B239" s="17"/>
      <c r="C239" s="17"/>
      <c r="E239" s="17"/>
    </row>
    <row r="240" spans="1:8" x14ac:dyDescent="0.25">
      <c r="A240" s="2"/>
      <c r="C240" s="17"/>
      <c r="E240" s="17"/>
    </row>
    <row r="241" spans="1:6" x14ac:dyDescent="0.25">
      <c r="A241" s="2"/>
      <c r="C241" s="17"/>
      <c r="E241" s="2"/>
      <c r="F241" s="2"/>
    </row>
    <row r="242" spans="1:6" x14ac:dyDescent="0.25">
      <c r="A242" s="2"/>
      <c r="E242" s="17"/>
    </row>
    <row r="243" spans="1:6" x14ac:dyDescent="0.25">
      <c r="A243" s="2"/>
    </row>
    <row r="244" spans="1:6" x14ac:dyDescent="0.25">
      <c r="A244" s="2"/>
    </row>
    <row r="245" spans="1:6" x14ac:dyDescent="0.25">
      <c r="A245" s="2"/>
    </row>
    <row r="247" spans="1:6" x14ac:dyDescent="0.25">
      <c r="A247"/>
      <c r="B247"/>
      <c r="C247"/>
      <c r="D247"/>
      <c r="E247"/>
    </row>
    <row r="248" spans="1:6" x14ac:dyDescent="0.25">
      <c r="B248" s="24"/>
      <c r="C248" s="17"/>
      <c r="E248"/>
    </row>
    <row r="249" spans="1:6" x14ac:dyDescent="0.25">
      <c r="A249" s="14" t="s">
        <v>3</v>
      </c>
      <c r="B249" s="45" t="s">
        <v>381</v>
      </c>
      <c r="C249" s="35" t="s">
        <v>423</v>
      </c>
      <c r="E249"/>
    </row>
    <row r="250" spans="1:6" x14ac:dyDescent="0.25">
      <c r="A250" s="15" t="s">
        <v>385</v>
      </c>
      <c r="B250" s="24">
        <v>24</v>
      </c>
      <c r="C250" s="17">
        <v>19</v>
      </c>
      <c r="E250"/>
    </row>
    <row r="251" spans="1:6" x14ac:dyDescent="0.25">
      <c r="A251" s="15" t="s">
        <v>386</v>
      </c>
      <c r="B251" s="24">
        <v>54</v>
      </c>
      <c r="C251" s="17">
        <v>0</v>
      </c>
      <c r="E251"/>
    </row>
    <row r="252" spans="1:6" x14ac:dyDescent="0.25">
      <c r="A252" s="15" t="s">
        <v>32</v>
      </c>
      <c r="B252" s="9">
        <v>1</v>
      </c>
      <c r="C252" s="8">
        <v>0</v>
      </c>
      <c r="E252"/>
    </row>
    <row r="253" spans="1:6" x14ac:dyDescent="0.25">
      <c r="A253" s="15" t="s">
        <v>376</v>
      </c>
      <c r="B253" s="17">
        <f>SUM(B250:B252)</f>
        <v>79</v>
      </c>
      <c r="C253" s="17">
        <f>SUM(C250:C252)</f>
        <v>19</v>
      </c>
      <c r="D253" s="17">
        <f>SUM(B253:C253)</f>
        <v>98</v>
      </c>
      <c r="E253"/>
    </row>
    <row r="254" spans="1:6" x14ac:dyDescent="0.25">
      <c r="A254" s="14" t="s">
        <v>382</v>
      </c>
      <c r="B254" s="21">
        <f>B253/D253</f>
        <v>0.80612244897959184</v>
      </c>
      <c r="C254" s="21">
        <f>C253/D253</f>
        <v>0.19387755102040816</v>
      </c>
      <c r="E254"/>
    </row>
    <row r="255" spans="1:6" x14ac:dyDescent="0.25">
      <c r="A255"/>
      <c r="B255" s="24"/>
      <c r="C255" s="17"/>
      <c r="E255"/>
    </row>
    <row r="256" spans="1:6" x14ac:dyDescent="0.25">
      <c r="B256" s="24"/>
      <c r="C256" s="17"/>
      <c r="E256"/>
    </row>
    <row r="257" spans="1:5" x14ac:dyDescent="0.25">
      <c r="B257" s="24"/>
      <c r="C257" s="17"/>
      <c r="E257"/>
    </row>
    <row r="258" spans="1:5" x14ac:dyDescent="0.25">
      <c r="B258" s="24"/>
      <c r="C258" s="17"/>
      <c r="E258"/>
    </row>
    <row r="259" spans="1:5" x14ac:dyDescent="0.25">
      <c r="B259" s="24"/>
      <c r="C259" s="17"/>
      <c r="E259"/>
    </row>
    <row r="260" spans="1:5" x14ac:dyDescent="0.25">
      <c r="B260" s="24"/>
      <c r="C260" s="17"/>
      <c r="E260"/>
    </row>
    <row r="261" spans="1:5" x14ac:dyDescent="0.25">
      <c r="B261" s="24"/>
      <c r="C261" s="17"/>
      <c r="E261"/>
    </row>
    <row r="262" spans="1:5" x14ac:dyDescent="0.25">
      <c r="B262" s="24"/>
      <c r="C262" s="17"/>
      <c r="E262"/>
    </row>
    <row r="263" spans="1:5" x14ac:dyDescent="0.25">
      <c r="B263"/>
      <c r="C263"/>
      <c r="E263"/>
    </row>
    <row r="264" spans="1:5" x14ac:dyDescent="0.25">
      <c r="B264" s="24"/>
      <c r="C264"/>
      <c r="D264" s="13"/>
      <c r="E264"/>
    </row>
    <row r="265" spans="1:5" x14ac:dyDescent="0.25">
      <c r="A265" s="14"/>
      <c r="B265" s="24"/>
      <c r="C265" s="17"/>
      <c r="D265" s="13"/>
      <c r="E265"/>
    </row>
    <row r="266" spans="1:5" x14ac:dyDescent="0.25">
      <c r="B266" s="24"/>
      <c r="C266" s="31"/>
      <c r="E266"/>
    </row>
    <row r="267" spans="1:5" x14ac:dyDescent="0.25">
      <c r="A267" s="2"/>
      <c r="B267" s="24"/>
      <c r="C267" s="31"/>
      <c r="E267"/>
    </row>
    <row r="268" spans="1:5" x14ac:dyDescent="0.25">
      <c r="A268" s="6"/>
      <c r="B268" s="24"/>
      <c r="C268" s="31"/>
      <c r="E268"/>
    </row>
    <row r="269" spans="1:5" x14ac:dyDescent="0.25">
      <c r="A269" s="2"/>
      <c r="B269" s="24"/>
      <c r="C269" s="31"/>
      <c r="E269"/>
    </row>
    <row r="270" spans="1:5" x14ac:dyDescent="0.25">
      <c r="A270" s="2"/>
      <c r="B270" s="24"/>
      <c r="C270" s="31"/>
      <c r="E270"/>
    </row>
    <row r="271" spans="1:5" x14ac:dyDescent="0.25">
      <c r="A271" s="2"/>
      <c r="B271" s="24"/>
      <c r="C271" s="31"/>
      <c r="E271"/>
    </row>
    <row r="272" spans="1:5" x14ac:dyDescent="0.25">
      <c r="A272" s="2"/>
      <c r="B272" s="24"/>
      <c r="C272" s="31"/>
      <c r="E272"/>
    </row>
    <row r="273" spans="1:5" x14ac:dyDescent="0.25">
      <c r="A273" s="2"/>
      <c r="B273" s="24"/>
      <c r="C273" s="31"/>
      <c r="E273"/>
    </row>
    <row r="274" spans="1:5" x14ac:dyDescent="0.25">
      <c r="B274" s="24"/>
      <c r="C274" s="31"/>
      <c r="E274"/>
    </row>
    <row r="275" spans="1:5" x14ac:dyDescent="0.25">
      <c r="A275" s="2"/>
      <c r="B275" s="24"/>
      <c r="C275" s="31"/>
      <c r="E275"/>
    </row>
    <row r="276" spans="1:5" x14ac:dyDescent="0.25">
      <c r="A276" s="2"/>
      <c r="B276" s="24"/>
      <c r="C276" s="31"/>
      <c r="E276"/>
    </row>
    <row r="277" spans="1:5" x14ac:dyDescent="0.25">
      <c r="A277" s="2"/>
      <c r="B277" s="24"/>
      <c r="C277" s="31"/>
      <c r="E277"/>
    </row>
    <row r="278" spans="1:5" x14ac:dyDescent="0.25">
      <c r="A278" s="2"/>
      <c r="B278" s="24"/>
      <c r="C278" s="31"/>
      <c r="E278"/>
    </row>
    <row r="279" spans="1:5" x14ac:dyDescent="0.25">
      <c r="A279" s="2"/>
      <c r="B279" s="24"/>
      <c r="C279" s="31"/>
      <c r="E279"/>
    </row>
    <row r="280" spans="1:5" x14ac:dyDescent="0.25">
      <c r="A280" s="2"/>
      <c r="B280" s="24"/>
      <c r="C280" s="31"/>
      <c r="E280"/>
    </row>
    <row r="281" spans="1:5" x14ac:dyDescent="0.25">
      <c r="A281" s="2"/>
      <c r="B281" s="24"/>
      <c r="C281" s="31"/>
      <c r="E281"/>
    </row>
    <row r="282" spans="1:5" x14ac:dyDescent="0.25">
      <c r="A282" s="2"/>
      <c r="B282" s="24"/>
      <c r="C282" s="31"/>
      <c r="E282"/>
    </row>
    <row r="283" spans="1:5" x14ac:dyDescent="0.25">
      <c r="B283" s="24"/>
      <c r="C283" s="32"/>
      <c r="D283"/>
      <c r="E283"/>
    </row>
    <row r="284" spans="1:5" x14ac:dyDescent="0.25">
      <c r="D284"/>
      <c r="E284"/>
    </row>
    <row r="285" spans="1:5" x14ac:dyDescent="0.25">
      <c r="D285"/>
      <c r="E285"/>
    </row>
    <row r="286" spans="1:5" x14ac:dyDescent="0.25">
      <c r="A286"/>
      <c r="B286"/>
      <c r="C286"/>
      <c r="D286"/>
      <c r="E286"/>
    </row>
    <row r="287" spans="1:5" x14ac:dyDescent="0.25">
      <c r="A287"/>
      <c r="B287"/>
      <c r="C287"/>
      <c r="D287"/>
      <c r="E287"/>
    </row>
    <row r="288" spans="1:5" x14ac:dyDescent="0.25">
      <c r="A288"/>
      <c r="B288"/>
      <c r="C288"/>
      <c r="D288"/>
      <c r="E288"/>
    </row>
    <row r="289" spans="1:5" x14ac:dyDescent="0.25">
      <c r="A289"/>
      <c r="B289"/>
      <c r="C289"/>
      <c r="D289"/>
      <c r="E289"/>
    </row>
    <row r="290" spans="1:5" x14ac:dyDescent="0.25">
      <c r="A290"/>
      <c r="B290"/>
      <c r="C290"/>
      <c r="D290"/>
      <c r="E290"/>
    </row>
    <row r="291" spans="1:5" x14ac:dyDescent="0.25">
      <c r="A291"/>
      <c r="B291"/>
      <c r="C291"/>
      <c r="D291"/>
      <c r="E291"/>
    </row>
    <row r="292" spans="1:5" x14ac:dyDescent="0.25">
      <c r="A292"/>
      <c r="B292"/>
      <c r="C292"/>
      <c r="D292"/>
      <c r="E292"/>
    </row>
    <row r="293" spans="1:5" x14ac:dyDescent="0.25">
      <c r="A293"/>
      <c r="B293"/>
      <c r="C293"/>
      <c r="D293"/>
      <c r="E293"/>
    </row>
    <row r="294" spans="1:5" x14ac:dyDescent="0.25">
      <c r="A294"/>
      <c r="B294"/>
      <c r="C294"/>
      <c r="D294"/>
      <c r="E294"/>
    </row>
    <row r="295" spans="1:5" x14ac:dyDescent="0.25">
      <c r="A295"/>
      <c r="B295"/>
      <c r="C295"/>
      <c r="D295"/>
      <c r="E295"/>
    </row>
    <row r="296" spans="1:5" x14ac:dyDescent="0.25">
      <c r="A296"/>
      <c r="B296"/>
      <c r="C296"/>
      <c r="D296"/>
      <c r="E296"/>
    </row>
    <row r="297" spans="1:5" x14ac:dyDescent="0.25">
      <c r="A297"/>
      <c r="B297"/>
      <c r="C297"/>
      <c r="D297"/>
      <c r="E297"/>
    </row>
    <row r="298" spans="1:5" x14ac:dyDescent="0.25">
      <c r="A298"/>
      <c r="B298"/>
      <c r="C298"/>
      <c r="D298"/>
      <c r="E298"/>
    </row>
    <row r="299" spans="1:5" x14ac:dyDescent="0.25">
      <c r="A299"/>
      <c r="B299"/>
      <c r="C299"/>
      <c r="D299"/>
      <c r="E299"/>
    </row>
    <row r="300" spans="1:5" x14ac:dyDescent="0.25">
      <c r="A300"/>
      <c r="B300"/>
      <c r="C300"/>
      <c r="D300"/>
      <c r="E300"/>
    </row>
    <row r="301" spans="1:5" x14ac:dyDescent="0.25">
      <c r="A301"/>
      <c r="B301"/>
      <c r="C301"/>
      <c r="D301"/>
      <c r="E301"/>
    </row>
    <row r="302" spans="1:5" x14ac:dyDescent="0.25">
      <c r="A302"/>
      <c r="B302"/>
      <c r="C302"/>
      <c r="D302"/>
      <c r="E302"/>
    </row>
    <row r="303" spans="1:5" x14ac:dyDescent="0.25">
      <c r="A303"/>
      <c r="B303"/>
      <c r="C303"/>
      <c r="D303"/>
      <c r="E303"/>
    </row>
    <row r="304" spans="1:5" x14ac:dyDescent="0.25">
      <c r="A304"/>
      <c r="B304"/>
      <c r="C304"/>
      <c r="D304"/>
      <c r="E304"/>
    </row>
    <row r="305" spans="1:5" x14ac:dyDescent="0.25">
      <c r="A305"/>
      <c r="B305"/>
      <c r="C305"/>
      <c r="D305"/>
      <c r="E305"/>
    </row>
    <row r="306" spans="1:5" x14ac:dyDescent="0.25">
      <c r="A306"/>
      <c r="B306"/>
      <c r="C306"/>
      <c r="D306"/>
      <c r="E306"/>
    </row>
    <row r="307" spans="1:5" x14ac:dyDescent="0.25">
      <c r="A307"/>
      <c r="B307"/>
      <c r="C307"/>
      <c r="D307"/>
      <c r="E307"/>
    </row>
    <row r="308" spans="1:5" x14ac:dyDescent="0.25">
      <c r="A308"/>
      <c r="B308"/>
      <c r="C308"/>
      <c r="D308"/>
      <c r="E308"/>
    </row>
    <row r="309" spans="1:5" x14ac:dyDescent="0.25">
      <c r="A309"/>
      <c r="B309"/>
      <c r="C309"/>
      <c r="D309"/>
      <c r="E309"/>
    </row>
    <row r="310" spans="1:5" x14ac:dyDescent="0.25">
      <c r="A310"/>
      <c r="B310"/>
      <c r="C310"/>
      <c r="D310"/>
      <c r="E310"/>
    </row>
    <row r="311" spans="1:5" x14ac:dyDescent="0.25">
      <c r="A311"/>
      <c r="B311"/>
      <c r="C311"/>
      <c r="D311"/>
      <c r="E311"/>
    </row>
    <row r="312" spans="1:5" x14ac:dyDescent="0.25">
      <c r="A312"/>
      <c r="B312"/>
      <c r="C312"/>
      <c r="D312"/>
      <c r="E312"/>
    </row>
    <row r="313" spans="1:5" x14ac:dyDescent="0.25">
      <c r="A313"/>
      <c r="B313"/>
      <c r="C313"/>
      <c r="D313"/>
      <c r="E313"/>
    </row>
    <row r="314" spans="1:5" x14ac:dyDescent="0.25">
      <c r="A314"/>
      <c r="B314"/>
      <c r="C314"/>
      <c r="D314"/>
      <c r="E314"/>
    </row>
    <row r="315" spans="1:5" x14ac:dyDescent="0.25">
      <c r="A315"/>
      <c r="B315"/>
      <c r="C315"/>
      <c r="D315"/>
      <c r="E315"/>
    </row>
    <row r="316" spans="1:5" x14ac:dyDescent="0.25">
      <c r="A316"/>
      <c r="B316"/>
      <c r="C316"/>
      <c r="D316"/>
      <c r="E316"/>
    </row>
    <row r="317" spans="1:5" x14ac:dyDescent="0.25">
      <c r="A317"/>
      <c r="B317"/>
      <c r="C317"/>
      <c r="D317"/>
      <c r="E317"/>
    </row>
    <row r="318" spans="1:5" x14ac:dyDescent="0.25">
      <c r="A318"/>
      <c r="B318"/>
      <c r="C318"/>
      <c r="D318"/>
      <c r="E318"/>
    </row>
    <row r="319" spans="1:5" x14ac:dyDescent="0.25">
      <c r="A319"/>
      <c r="B319"/>
      <c r="C319"/>
      <c r="D319"/>
      <c r="E319"/>
    </row>
    <row r="320" spans="1:5" x14ac:dyDescent="0.25">
      <c r="A320"/>
      <c r="B320"/>
      <c r="C320"/>
      <c r="D320"/>
      <c r="E320"/>
    </row>
    <row r="321" spans="1:5" x14ac:dyDescent="0.25">
      <c r="A321"/>
      <c r="B321"/>
      <c r="C321"/>
      <c r="D321"/>
      <c r="E321"/>
    </row>
    <row r="322" spans="1:5" x14ac:dyDescent="0.25">
      <c r="A322"/>
      <c r="B322"/>
      <c r="C322"/>
      <c r="D322"/>
      <c r="E322"/>
    </row>
    <row r="323" spans="1:5" x14ac:dyDescent="0.25">
      <c r="A323"/>
      <c r="B323"/>
      <c r="C323"/>
      <c r="D323"/>
      <c r="E323"/>
    </row>
    <row r="324" spans="1:5" x14ac:dyDescent="0.25">
      <c r="A324"/>
      <c r="B324"/>
      <c r="C324"/>
      <c r="D324"/>
      <c r="E324"/>
    </row>
    <row r="325" spans="1:5" x14ac:dyDescent="0.25">
      <c r="A325"/>
      <c r="B325"/>
      <c r="C325"/>
      <c r="D325"/>
      <c r="E325"/>
    </row>
    <row r="326" spans="1:5" x14ac:dyDescent="0.25">
      <c r="A326"/>
      <c r="B326"/>
      <c r="C326"/>
      <c r="D326"/>
      <c r="E326"/>
    </row>
    <row r="327" spans="1:5" x14ac:dyDescent="0.25">
      <c r="A327"/>
      <c r="B327"/>
      <c r="C327"/>
      <c r="D327"/>
      <c r="E327"/>
    </row>
    <row r="328" spans="1:5" x14ac:dyDescent="0.25">
      <c r="A328"/>
      <c r="B328"/>
      <c r="C328"/>
      <c r="D328"/>
      <c r="E328"/>
    </row>
    <row r="329" spans="1:5" x14ac:dyDescent="0.25">
      <c r="A329"/>
      <c r="B329"/>
      <c r="C329"/>
      <c r="D329"/>
      <c r="E329"/>
    </row>
    <row r="330" spans="1:5" x14ac:dyDescent="0.25">
      <c r="A330"/>
      <c r="B330"/>
      <c r="C330"/>
      <c r="D330"/>
      <c r="E330"/>
    </row>
    <row r="331" spans="1:5" x14ac:dyDescent="0.25">
      <c r="A331"/>
      <c r="B331"/>
      <c r="C331"/>
      <c r="D331"/>
      <c r="E331"/>
    </row>
    <row r="332" spans="1:5" x14ac:dyDescent="0.25">
      <c r="A332"/>
      <c r="B332"/>
      <c r="C332"/>
      <c r="D332"/>
      <c r="E332"/>
    </row>
    <row r="333" spans="1:5" x14ac:dyDescent="0.25">
      <c r="A333"/>
      <c r="B333"/>
      <c r="C333"/>
      <c r="D333"/>
      <c r="E333"/>
    </row>
    <row r="334" spans="1:5" x14ac:dyDescent="0.25">
      <c r="A334"/>
      <c r="B334"/>
      <c r="C334"/>
      <c r="D334"/>
      <c r="E334"/>
    </row>
    <row r="335" spans="1:5" x14ac:dyDescent="0.25">
      <c r="A335"/>
      <c r="B335"/>
      <c r="C335"/>
      <c r="D335"/>
      <c r="E335"/>
    </row>
    <row r="336" spans="1:5" x14ac:dyDescent="0.25">
      <c r="A336"/>
      <c r="B336"/>
      <c r="C336"/>
      <c r="D336"/>
      <c r="E336"/>
    </row>
    <row r="337" spans="1:5" x14ac:dyDescent="0.25">
      <c r="A337"/>
      <c r="B337"/>
      <c r="C337"/>
      <c r="D337"/>
      <c r="E337"/>
    </row>
    <row r="338" spans="1:5" x14ac:dyDescent="0.25">
      <c r="A338"/>
      <c r="B338"/>
      <c r="C338"/>
      <c r="D338"/>
      <c r="E338"/>
    </row>
    <row r="339" spans="1:5" x14ac:dyDescent="0.25">
      <c r="A339"/>
      <c r="B339"/>
      <c r="C339"/>
      <c r="D339"/>
      <c r="E339"/>
    </row>
    <row r="340" spans="1:5" x14ac:dyDescent="0.25">
      <c r="A340"/>
      <c r="B340"/>
      <c r="C340"/>
      <c r="D340"/>
      <c r="E340"/>
    </row>
    <row r="341" spans="1:5" x14ac:dyDescent="0.25">
      <c r="A341"/>
      <c r="B341"/>
      <c r="C341"/>
      <c r="D341"/>
      <c r="E341"/>
    </row>
    <row r="342" spans="1:5" x14ac:dyDescent="0.25">
      <c r="A342"/>
      <c r="B342"/>
      <c r="C342"/>
      <c r="D342"/>
      <c r="E342"/>
    </row>
    <row r="343" spans="1:5" x14ac:dyDescent="0.25">
      <c r="A343"/>
      <c r="B343"/>
      <c r="C343"/>
      <c r="D343"/>
      <c r="E343"/>
    </row>
    <row r="344" spans="1:5" x14ac:dyDescent="0.25">
      <c r="A344"/>
      <c r="B344"/>
      <c r="C344"/>
      <c r="D344"/>
      <c r="E344"/>
    </row>
    <row r="345" spans="1:5" x14ac:dyDescent="0.25">
      <c r="A345"/>
      <c r="B345"/>
      <c r="C345"/>
      <c r="D345"/>
      <c r="E345"/>
    </row>
    <row r="346" spans="1:5" x14ac:dyDescent="0.25">
      <c r="A346"/>
      <c r="B346"/>
      <c r="C346"/>
      <c r="D346"/>
      <c r="E346"/>
    </row>
    <row r="347" spans="1:5" x14ac:dyDescent="0.25">
      <c r="A347"/>
      <c r="B347"/>
      <c r="C347"/>
      <c r="D347"/>
      <c r="E347"/>
    </row>
    <row r="348" spans="1:5" x14ac:dyDescent="0.25">
      <c r="A348"/>
      <c r="B348"/>
      <c r="C348"/>
      <c r="D348"/>
      <c r="E348"/>
    </row>
    <row r="349" spans="1:5" x14ac:dyDescent="0.25">
      <c r="A349"/>
      <c r="B349"/>
      <c r="C349"/>
      <c r="D349"/>
      <c r="E349"/>
    </row>
    <row r="350" spans="1:5" x14ac:dyDescent="0.25">
      <c r="A350"/>
      <c r="B350"/>
      <c r="C350"/>
      <c r="D350"/>
      <c r="E350"/>
    </row>
    <row r="351" spans="1:5" x14ac:dyDescent="0.25">
      <c r="A351"/>
      <c r="B351"/>
      <c r="C351"/>
      <c r="D351"/>
      <c r="E351"/>
    </row>
    <row r="352" spans="1:5" x14ac:dyDescent="0.25">
      <c r="A352"/>
      <c r="B352"/>
      <c r="C352"/>
      <c r="D352"/>
      <c r="E352"/>
    </row>
    <row r="353" spans="1:5" x14ac:dyDescent="0.25">
      <c r="A353"/>
      <c r="B353"/>
      <c r="C353"/>
      <c r="D353"/>
      <c r="E353"/>
    </row>
    <row r="354" spans="1:5" x14ac:dyDescent="0.25">
      <c r="A354"/>
      <c r="B354"/>
      <c r="C354"/>
      <c r="D354"/>
      <c r="E354"/>
    </row>
    <row r="355" spans="1:5" x14ac:dyDescent="0.25">
      <c r="A355"/>
      <c r="B355"/>
      <c r="C355"/>
      <c r="D355"/>
      <c r="E355"/>
    </row>
    <row r="356" spans="1:5" x14ac:dyDescent="0.25">
      <c r="A356"/>
      <c r="B356"/>
      <c r="C356"/>
      <c r="D356"/>
      <c r="E356"/>
    </row>
    <row r="357" spans="1:5" x14ac:dyDescent="0.25">
      <c r="A357"/>
      <c r="B357"/>
      <c r="C357"/>
      <c r="D357"/>
      <c r="E357"/>
    </row>
    <row r="358" spans="1:5" x14ac:dyDescent="0.25">
      <c r="A358"/>
      <c r="B358"/>
      <c r="C358"/>
      <c r="D358"/>
      <c r="E358"/>
    </row>
    <row r="359" spans="1:5" x14ac:dyDescent="0.25">
      <c r="A359"/>
      <c r="B359"/>
      <c r="C359"/>
      <c r="D359"/>
      <c r="E359"/>
    </row>
    <row r="360" spans="1:5" x14ac:dyDescent="0.25">
      <c r="A360"/>
      <c r="B360"/>
      <c r="C360"/>
      <c r="D360"/>
      <c r="E360"/>
    </row>
    <row r="361" spans="1:5" x14ac:dyDescent="0.25">
      <c r="A361"/>
      <c r="B361"/>
      <c r="C361"/>
      <c r="D361"/>
      <c r="E361"/>
    </row>
    <row r="362" spans="1:5" x14ac:dyDescent="0.25">
      <c r="A362"/>
      <c r="B362"/>
      <c r="C362"/>
      <c r="D362"/>
      <c r="E362"/>
    </row>
    <row r="363" spans="1:5" x14ac:dyDescent="0.25">
      <c r="A363"/>
      <c r="B363"/>
      <c r="C363"/>
      <c r="D363"/>
      <c r="E363"/>
    </row>
    <row r="364" spans="1:5" x14ac:dyDescent="0.25">
      <c r="A364"/>
      <c r="B364"/>
      <c r="C364"/>
      <c r="D364"/>
      <c r="E364"/>
    </row>
    <row r="365" spans="1:5" x14ac:dyDescent="0.25">
      <c r="A365"/>
      <c r="B365"/>
      <c r="C365"/>
      <c r="D365"/>
      <c r="E365"/>
    </row>
    <row r="366" spans="1:5" x14ac:dyDescent="0.25">
      <c r="A366"/>
      <c r="B366"/>
      <c r="C366"/>
      <c r="D366"/>
      <c r="E366"/>
    </row>
    <row r="367" spans="1:5" x14ac:dyDescent="0.25">
      <c r="A367"/>
      <c r="B367"/>
      <c r="C367"/>
      <c r="D367"/>
      <c r="E367"/>
    </row>
    <row r="368" spans="1:5" x14ac:dyDescent="0.25">
      <c r="A368"/>
      <c r="B368"/>
      <c r="C368"/>
      <c r="D368"/>
      <c r="E368"/>
    </row>
    <row r="369" spans="1:5" x14ac:dyDescent="0.25">
      <c r="A369"/>
      <c r="B369"/>
      <c r="C369"/>
      <c r="D369"/>
      <c r="E369"/>
    </row>
    <row r="370" spans="1:5" x14ac:dyDescent="0.25">
      <c r="A370"/>
      <c r="B370"/>
      <c r="C370"/>
      <c r="D370"/>
      <c r="E370"/>
    </row>
    <row r="371" spans="1:5" x14ac:dyDescent="0.25">
      <c r="A371"/>
      <c r="B371"/>
      <c r="C371"/>
      <c r="D371"/>
      <c r="E371"/>
    </row>
    <row r="372" spans="1:5" x14ac:dyDescent="0.25">
      <c r="A372"/>
      <c r="B372"/>
      <c r="C372"/>
      <c r="D372"/>
      <c r="E372"/>
    </row>
    <row r="373" spans="1:5" x14ac:dyDescent="0.25">
      <c r="A373"/>
      <c r="B373"/>
      <c r="C373"/>
      <c r="D373"/>
      <c r="E373"/>
    </row>
    <row r="374" spans="1:5" x14ac:dyDescent="0.25">
      <c r="A374"/>
      <c r="B374"/>
      <c r="C374"/>
      <c r="D374"/>
      <c r="E374"/>
    </row>
    <row r="375" spans="1:5" x14ac:dyDescent="0.25">
      <c r="A375"/>
      <c r="B375"/>
      <c r="C375"/>
      <c r="D375"/>
      <c r="E375"/>
    </row>
    <row r="376" spans="1:5" x14ac:dyDescent="0.25">
      <c r="A376"/>
      <c r="B376"/>
      <c r="C376"/>
      <c r="D376"/>
      <c r="E376"/>
    </row>
    <row r="377" spans="1:5" x14ac:dyDescent="0.25">
      <c r="A377"/>
      <c r="B377"/>
      <c r="C377"/>
      <c r="D377"/>
      <c r="E377"/>
    </row>
    <row r="378" spans="1:5" x14ac:dyDescent="0.25">
      <c r="A378"/>
      <c r="B378"/>
      <c r="C378"/>
      <c r="D378"/>
      <c r="E378"/>
    </row>
    <row r="379" spans="1:5" x14ac:dyDescent="0.25">
      <c r="A379"/>
      <c r="B379"/>
      <c r="C379"/>
      <c r="D379"/>
      <c r="E379"/>
    </row>
    <row r="380" spans="1:5" x14ac:dyDescent="0.25">
      <c r="A380"/>
      <c r="B380"/>
      <c r="C380"/>
      <c r="D380"/>
      <c r="E380"/>
    </row>
    <row r="381" spans="1:5" x14ac:dyDescent="0.25">
      <c r="A381"/>
      <c r="B381"/>
      <c r="C381"/>
      <c r="D381"/>
      <c r="E381"/>
    </row>
    <row r="382" spans="1:5" x14ac:dyDescent="0.25">
      <c r="A382"/>
      <c r="B382"/>
      <c r="C382"/>
      <c r="D382"/>
      <c r="E382"/>
    </row>
    <row r="383" spans="1:5" x14ac:dyDescent="0.25">
      <c r="A383"/>
      <c r="B383"/>
      <c r="C383"/>
      <c r="D383"/>
      <c r="E383"/>
    </row>
    <row r="384" spans="1:5" x14ac:dyDescent="0.25">
      <c r="A384"/>
      <c r="B384"/>
      <c r="C384"/>
      <c r="D384"/>
      <c r="E384"/>
    </row>
    <row r="385" spans="1:5" x14ac:dyDescent="0.25">
      <c r="A385"/>
      <c r="B385"/>
      <c r="C385"/>
      <c r="D385"/>
      <c r="E385"/>
    </row>
    <row r="386" spans="1:5" x14ac:dyDescent="0.25">
      <c r="A386"/>
      <c r="B386"/>
      <c r="C386"/>
      <c r="D386"/>
      <c r="E386"/>
    </row>
    <row r="387" spans="1:5" x14ac:dyDescent="0.25">
      <c r="A387"/>
      <c r="B387"/>
      <c r="C387"/>
      <c r="D387"/>
      <c r="E387"/>
    </row>
    <row r="388" spans="1:5" x14ac:dyDescent="0.25">
      <c r="A388"/>
      <c r="B388"/>
      <c r="C388"/>
      <c r="D388"/>
      <c r="E388"/>
    </row>
    <row r="389" spans="1:5" x14ac:dyDescent="0.25">
      <c r="A389"/>
      <c r="B389"/>
      <c r="C389"/>
      <c r="D389"/>
      <c r="E389"/>
    </row>
    <row r="390" spans="1:5" x14ac:dyDescent="0.25">
      <c r="A390"/>
      <c r="B390"/>
      <c r="C390"/>
      <c r="D390"/>
      <c r="E390"/>
    </row>
    <row r="391" spans="1:5" x14ac:dyDescent="0.25">
      <c r="A391"/>
      <c r="B391"/>
      <c r="C391"/>
      <c r="D391"/>
      <c r="E391"/>
    </row>
    <row r="392" spans="1:5" x14ac:dyDescent="0.25">
      <c r="A392"/>
      <c r="B392"/>
      <c r="C392"/>
      <c r="D392"/>
      <c r="E392"/>
    </row>
    <row r="393" spans="1:5" x14ac:dyDescent="0.25">
      <c r="A393"/>
      <c r="B393"/>
      <c r="C393"/>
      <c r="D393"/>
      <c r="E393"/>
    </row>
    <row r="394" spans="1:5" x14ac:dyDescent="0.25">
      <c r="A394"/>
      <c r="B394"/>
      <c r="C394"/>
      <c r="D394"/>
      <c r="E394"/>
    </row>
    <row r="395" spans="1:5" x14ac:dyDescent="0.25">
      <c r="A395"/>
      <c r="B395"/>
      <c r="C395"/>
      <c r="D395"/>
      <c r="E395"/>
    </row>
    <row r="396" spans="1:5" x14ac:dyDescent="0.25">
      <c r="A396"/>
      <c r="B396"/>
      <c r="C396"/>
      <c r="D396"/>
      <c r="E396"/>
    </row>
    <row r="397" spans="1:5" x14ac:dyDescent="0.25">
      <c r="A397"/>
      <c r="B397"/>
      <c r="C397"/>
      <c r="D397"/>
      <c r="E397"/>
    </row>
    <row r="398" spans="1:5" x14ac:dyDescent="0.25">
      <c r="A398"/>
      <c r="B398"/>
      <c r="C398"/>
      <c r="D398"/>
      <c r="E398"/>
    </row>
    <row r="399" spans="1:5" x14ac:dyDescent="0.25">
      <c r="A399"/>
      <c r="B399"/>
      <c r="C399"/>
      <c r="D399"/>
      <c r="E399"/>
    </row>
    <row r="400" spans="1:5" x14ac:dyDescent="0.25">
      <c r="A400"/>
      <c r="B400"/>
      <c r="C400"/>
      <c r="D400"/>
      <c r="E400"/>
    </row>
    <row r="401" spans="1:5" x14ac:dyDescent="0.25">
      <c r="A401"/>
      <c r="B401"/>
      <c r="C401"/>
      <c r="D401"/>
      <c r="E401"/>
    </row>
    <row r="402" spans="1:5" x14ac:dyDescent="0.25">
      <c r="A402"/>
      <c r="B402"/>
      <c r="C402"/>
      <c r="D402"/>
      <c r="E402"/>
    </row>
    <row r="403" spans="1:5" x14ac:dyDescent="0.25">
      <c r="A403"/>
      <c r="B403"/>
      <c r="C403"/>
      <c r="D403"/>
      <c r="E403"/>
    </row>
    <row r="404" spans="1:5" x14ac:dyDescent="0.25">
      <c r="A404"/>
      <c r="B404"/>
      <c r="C404"/>
      <c r="D404"/>
      <c r="E404"/>
    </row>
    <row r="405" spans="1:5" x14ac:dyDescent="0.25">
      <c r="A405"/>
      <c r="B405"/>
      <c r="C405"/>
      <c r="D405"/>
      <c r="E405"/>
    </row>
    <row r="406" spans="1:5" x14ac:dyDescent="0.25">
      <c r="A406"/>
      <c r="B406"/>
      <c r="C406"/>
      <c r="D406"/>
      <c r="E406"/>
    </row>
    <row r="407" spans="1:5" x14ac:dyDescent="0.25">
      <c r="A407"/>
      <c r="B407"/>
      <c r="C407"/>
      <c r="D407"/>
      <c r="E407"/>
    </row>
    <row r="408" spans="1:5" x14ac:dyDescent="0.25">
      <c r="A408"/>
      <c r="B408"/>
      <c r="C408"/>
      <c r="D408"/>
      <c r="E408"/>
    </row>
    <row r="409" spans="1:5" x14ac:dyDescent="0.25">
      <c r="A409"/>
      <c r="B409"/>
      <c r="C409"/>
      <c r="D409"/>
      <c r="E409"/>
    </row>
    <row r="410" spans="1:5" x14ac:dyDescent="0.25">
      <c r="A410"/>
      <c r="B410"/>
      <c r="C410"/>
      <c r="D410"/>
      <c r="E410"/>
    </row>
    <row r="411" spans="1:5" x14ac:dyDescent="0.25">
      <c r="A411"/>
      <c r="B411"/>
      <c r="C411"/>
      <c r="D411"/>
      <c r="E411"/>
    </row>
    <row r="412" spans="1:5" x14ac:dyDescent="0.25">
      <c r="A412"/>
      <c r="B412"/>
      <c r="C412"/>
      <c r="D412"/>
      <c r="E412"/>
    </row>
    <row r="413" spans="1:5" x14ac:dyDescent="0.25">
      <c r="A413"/>
      <c r="B413"/>
      <c r="C413"/>
      <c r="D413"/>
      <c r="E413"/>
    </row>
    <row r="414" spans="1:5" x14ac:dyDescent="0.25">
      <c r="A414"/>
      <c r="B414"/>
      <c r="C414"/>
      <c r="D414"/>
      <c r="E414"/>
    </row>
    <row r="415" spans="1:5" x14ac:dyDescent="0.25">
      <c r="A415"/>
      <c r="B415"/>
      <c r="C415"/>
      <c r="D415"/>
      <c r="E415"/>
    </row>
    <row r="416" spans="1:5" x14ac:dyDescent="0.25">
      <c r="A416"/>
      <c r="B416"/>
      <c r="C416"/>
      <c r="D416"/>
      <c r="E416"/>
    </row>
    <row r="417" spans="1:5" x14ac:dyDescent="0.25">
      <c r="A417"/>
      <c r="B417"/>
      <c r="C417"/>
      <c r="D417"/>
      <c r="E417"/>
    </row>
    <row r="418" spans="1:5" x14ac:dyDescent="0.25">
      <c r="A418"/>
      <c r="B418"/>
      <c r="C418"/>
      <c r="D418"/>
      <c r="E418"/>
    </row>
    <row r="419" spans="1:5" x14ac:dyDescent="0.25">
      <c r="A419"/>
      <c r="B419"/>
      <c r="C419"/>
      <c r="D419"/>
      <c r="E419"/>
    </row>
    <row r="420" spans="1:5" x14ac:dyDescent="0.25">
      <c r="A420"/>
      <c r="B420"/>
      <c r="C420"/>
      <c r="D420"/>
      <c r="E420"/>
    </row>
    <row r="421" spans="1:5" x14ac:dyDescent="0.25">
      <c r="A421"/>
      <c r="B421"/>
      <c r="C421"/>
      <c r="D421"/>
      <c r="E421"/>
    </row>
    <row r="422" spans="1:5" x14ac:dyDescent="0.25">
      <c r="A422"/>
      <c r="B422"/>
      <c r="C422"/>
      <c r="D422"/>
      <c r="E422"/>
    </row>
    <row r="423" spans="1:5" x14ac:dyDescent="0.25">
      <c r="A423"/>
      <c r="B423"/>
      <c r="C423"/>
      <c r="D423"/>
      <c r="E423"/>
    </row>
    <row r="424" spans="1:5" x14ac:dyDescent="0.25">
      <c r="A424"/>
      <c r="B424"/>
      <c r="C424"/>
      <c r="D424"/>
      <c r="E424"/>
    </row>
    <row r="425" spans="1:5" x14ac:dyDescent="0.25">
      <c r="A425"/>
      <c r="B425"/>
      <c r="C425"/>
      <c r="D425"/>
      <c r="E425"/>
    </row>
    <row r="426" spans="1:5" x14ac:dyDescent="0.25">
      <c r="A426"/>
      <c r="B426"/>
      <c r="C426"/>
      <c r="D426"/>
      <c r="E426"/>
    </row>
    <row r="427" spans="1:5" x14ac:dyDescent="0.25">
      <c r="A427"/>
      <c r="B427"/>
      <c r="C427"/>
      <c r="D427"/>
      <c r="E427"/>
    </row>
    <row r="428" spans="1:5" x14ac:dyDescent="0.25">
      <c r="A428"/>
      <c r="B428"/>
      <c r="C428"/>
      <c r="D428"/>
      <c r="E428"/>
    </row>
    <row r="429" spans="1:5" x14ac:dyDescent="0.25">
      <c r="A429"/>
      <c r="B429"/>
      <c r="C429"/>
      <c r="D429"/>
      <c r="E429"/>
    </row>
    <row r="430" spans="1:5" x14ac:dyDescent="0.25">
      <c r="A430"/>
      <c r="B430"/>
      <c r="C430"/>
      <c r="D430"/>
      <c r="E430"/>
    </row>
    <row r="431" spans="1:5" x14ac:dyDescent="0.25">
      <c r="A431"/>
      <c r="B431"/>
      <c r="C431"/>
      <c r="D431"/>
      <c r="E431"/>
    </row>
    <row r="432" spans="1:5" x14ac:dyDescent="0.25">
      <c r="A432"/>
      <c r="B432"/>
      <c r="C432"/>
      <c r="D432"/>
      <c r="E432"/>
    </row>
    <row r="433" spans="1:5" x14ac:dyDescent="0.25">
      <c r="A433"/>
      <c r="B433"/>
      <c r="C433"/>
      <c r="D433"/>
      <c r="E433"/>
    </row>
    <row r="434" spans="1:5" x14ac:dyDescent="0.25">
      <c r="A434"/>
      <c r="B434"/>
      <c r="C434"/>
      <c r="D434"/>
      <c r="E434"/>
    </row>
    <row r="435" spans="1:5" x14ac:dyDescent="0.25">
      <c r="A435"/>
      <c r="B435"/>
      <c r="C435"/>
      <c r="D435"/>
      <c r="E435"/>
    </row>
    <row r="436" spans="1:5" x14ac:dyDescent="0.25">
      <c r="A436"/>
      <c r="B436"/>
      <c r="C436"/>
      <c r="D436"/>
      <c r="E436"/>
    </row>
    <row r="437" spans="1:5" x14ac:dyDescent="0.25">
      <c r="A437"/>
      <c r="B437"/>
      <c r="C437"/>
      <c r="D437"/>
      <c r="E437"/>
    </row>
    <row r="438" spans="1:5" x14ac:dyDescent="0.25">
      <c r="A438"/>
      <c r="B438"/>
      <c r="C438"/>
      <c r="D438"/>
      <c r="E438"/>
    </row>
    <row r="439" spans="1:5" x14ac:dyDescent="0.25">
      <c r="A439"/>
      <c r="B439"/>
      <c r="C439"/>
      <c r="D439"/>
      <c r="E439"/>
    </row>
    <row r="440" spans="1:5" x14ac:dyDescent="0.25">
      <c r="A440"/>
      <c r="B440"/>
      <c r="C440"/>
      <c r="D440"/>
      <c r="E440"/>
    </row>
    <row r="441" spans="1:5" x14ac:dyDescent="0.25">
      <c r="A441"/>
      <c r="B441"/>
      <c r="C441"/>
      <c r="D441"/>
      <c r="E441"/>
    </row>
    <row r="442" spans="1:5" x14ac:dyDescent="0.25">
      <c r="A442"/>
      <c r="B442"/>
      <c r="C442"/>
      <c r="D442"/>
      <c r="E442"/>
    </row>
    <row r="443" spans="1:5" x14ac:dyDescent="0.25">
      <c r="A443"/>
      <c r="B443"/>
      <c r="C443"/>
      <c r="D443"/>
      <c r="E443"/>
    </row>
    <row r="444" spans="1:5" x14ac:dyDescent="0.25">
      <c r="A444"/>
      <c r="B444"/>
      <c r="C444"/>
      <c r="D444"/>
      <c r="E444"/>
    </row>
    <row r="445" spans="1:5" x14ac:dyDescent="0.25">
      <c r="A445"/>
      <c r="B445"/>
      <c r="C445"/>
      <c r="D445"/>
      <c r="E445"/>
    </row>
    <row r="446" spans="1:5" x14ac:dyDescent="0.25">
      <c r="A446"/>
      <c r="B446"/>
      <c r="C446"/>
      <c r="D446"/>
      <c r="E446"/>
    </row>
    <row r="447" spans="1:5" x14ac:dyDescent="0.25">
      <c r="A447"/>
      <c r="B447"/>
      <c r="C447"/>
      <c r="D447"/>
      <c r="E447"/>
    </row>
    <row r="448" spans="1:5" x14ac:dyDescent="0.25">
      <c r="A448"/>
      <c r="B448"/>
      <c r="C448"/>
      <c r="D448"/>
      <c r="E448"/>
    </row>
    <row r="449" spans="1:5" x14ac:dyDescent="0.25">
      <c r="A449"/>
      <c r="B449"/>
      <c r="C449"/>
      <c r="D449"/>
      <c r="E449"/>
    </row>
    <row r="450" spans="1:5" x14ac:dyDescent="0.25">
      <c r="A450"/>
      <c r="B450"/>
      <c r="C450"/>
      <c r="D450"/>
      <c r="E450"/>
    </row>
    <row r="451" spans="1:5" x14ac:dyDescent="0.25">
      <c r="A451"/>
      <c r="B451"/>
      <c r="C451"/>
      <c r="D451"/>
      <c r="E451"/>
    </row>
    <row r="452" spans="1:5" x14ac:dyDescent="0.25">
      <c r="A452"/>
      <c r="B452"/>
      <c r="C452"/>
      <c r="D452"/>
      <c r="E452"/>
    </row>
    <row r="453" spans="1:5" x14ac:dyDescent="0.25">
      <c r="A453"/>
      <c r="B453"/>
      <c r="C453"/>
      <c r="D453"/>
      <c r="E453"/>
    </row>
    <row r="454" spans="1:5" x14ac:dyDescent="0.25">
      <c r="A454"/>
      <c r="B454"/>
      <c r="C454"/>
      <c r="D454"/>
      <c r="E454"/>
    </row>
    <row r="455" spans="1:5" x14ac:dyDescent="0.25">
      <c r="A455"/>
      <c r="B455"/>
      <c r="C455"/>
      <c r="D455"/>
      <c r="E455"/>
    </row>
    <row r="456" spans="1:5" x14ac:dyDescent="0.25">
      <c r="A456"/>
      <c r="B456"/>
      <c r="C456"/>
      <c r="D456"/>
      <c r="E456"/>
    </row>
    <row r="457" spans="1:5" x14ac:dyDescent="0.25">
      <c r="A457"/>
      <c r="B457"/>
      <c r="C457"/>
      <c r="D457"/>
      <c r="E457"/>
    </row>
    <row r="458" spans="1:5" x14ac:dyDescent="0.25">
      <c r="A458"/>
      <c r="B458"/>
      <c r="C458"/>
      <c r="D458"/>
      <c r="E458"/>
    </row>
    <row r="459" spans="1:5" x14ac:dyDescent="0.25">
      <c r="A459"/>
      <c r="B459"/>
      <c r="C459"/>
      <c r="D459"/>
      <c r="E459"/>
    </row>
    <row r="460" spans="1:5" x14ac:dyDescent="0.25">
      <c r="A460"/>
      <c r="B460"/>
      <c r="C460"/>
      <c r="D460"/>
      <c r="E460"/>
    </row>
    <row r="461" spans="1:5" x14ac:dyDescent="0.25">
      <c r="A461"/>
      <c r="B461"/>
      <c r="C461"/>
      <c r="D461"/>
      <c r="E461"/>
    </row>
    <row r="462" spans="1:5" x14ac:dyDescent="0.25">
      <c r="A462"/>
      <c r="B462"/>
      <c r="C462"/>
      <c r="D462"/>
      <c r="E462"/>
    </row>
    <row r="463" spans="1:5" x14ac:dyDescent="0.25">
      <c r="A463"/>
      <c r="B463"/>
      <c r="C463"/>
      <c r="D463"/>
      <c r="E463"/>
    </row>
    <row r="464" spans="1:5" x14ac:dyDescent="0.25">
      <c r="A464"/>
      <c r="B464"/>
      <c r="C464"/>
      <c r="D464"/>
      <c r="E464"/>
    </row>
    <row r="465" spans="1:5" x14ac:dyDescent="0.25">
      <c r="A465"/>
      <c r="B465"/>
      <c r="C465"/>
      <c r="D465"/>
      <c r="E465"/>
    </row>
    <row r="466" spans="1:5" x14ac:dyDescent="0.25">
      <c r="A466"/>
      <c r="B466"/>
      <c r="C466"/>
      <c r="D466"/>
      <c r="E466"/>
    </row>
    <row r="467" spans="1:5" x14ac:dyDescent="0.25">
      <c r="A467"/>
      <c r="B467"/>
      <c r="C467"/>
      <c r="D467"/>
      <c r="E467"/>
    </row>
    <row r="468" spans="1:5" x14ac:dyDescent="0.25">
      <c r="A468"/>
      <c r="B468"/>
      <c r="C468"/>
      <c r="D468"/>
      <c r="E468"/>
    </row>
    <row r="469" spans="1:5" x14ac:dyDescent="0.25">
      <c r="A469"/>
      <c r="B469"/>
      <c r="C469"/>
      <c r="D469"/>
      <c r="E469"/>
    </row>
    <row r="470" spans="1:5" x14ac:dyDescent="0.25">
      <c r="A470"/>
      <c r="B470"/>
      <c r="C470"/>
      <c r="D470"/>
      <c r="E470"/>
    </row>
    <row r="471" spans="1:5" x14ac:dyDescent="0.25">
      <c r="A471"/>
      <c r="B471"/>
      <c r="C471"/>
      <c r="D471"/>
      <c r="E471"/>
    </row>
    <row r="472" spans="1:5" x14ac:dyDescent="0.25">
      <c r="A472"/>
      <c r="B472"/>
      <c r="C472"/>
      <c r="D472"/>
      <c r="E472"/>
    </row>
    <row r="473" spans="1:5" x14ac:dyDescent="0.25">
      <c r="A473"/>
      <c r="B473"/>
      <c r="C473"/>
      <c r="D473"/>
      <c r="E473"/>
    </row>
    <row r="474" spans="1:5" x14ac:dyDescent="0.25">
      <c r="A474"/>
      <c r="B474"/>
      <c r="C474"/>
      <c r="D474"/>
      <c r="E474"/>
    </row>
    <row r="475" spans="1:5" x14ac:dyDescent="0.25">
      <c r="A475"/>
      <c r="B475"/>
      <c r="C475"/>
      <c r="D475"/>
      <c r="E475"/>
    </row>
    <row r="476" spans="1:5" x14ac:dyDescent="0.25">
      <c r="A476"/>
      <c r="B476"/>
      <c r="C476"/>
      <c r="D476"/>
      <c r="E476"/>
    </row>
    <row r="477" spans="1:5" x14ac:dyDescent="0.25">
      <c r="A477"/>
      <c r="B477"/>
      <c r="C477"/>
      <c r="D477"/>
      <c r="E477"/>
    </row>
    <row r="478" spans="1:5" x14ac:dyDescent="0.25">
      <c r="A478"/>
      <c r="B478"/>
      <c r="C478"/>
      <c r="D478"/>
      <c r="E478"/>
    </row>
    <row r="479" spans="1:5" x14ac:dyDescent="0.25">
      <c r="A479"/>
      <c r="B479"/>
      <c r="C479"/>
      <c r="D479"/>
      <c r="E479"/>
    </row>
    <row r="480" spans="1:5" x14ac:dyDescent="0.25">
      <c r="A480"/>
      <c r="B480"/>
      <c r="C480"/>
      <c r="D480"/>
      <c r="E480"/>
    </row>
    <row r="481" spans="1:5" x14ac:dyDescent="0.25">
      <c r="A481"/>
      <c r="B481"/>
      <c r="C481"/>
      <c r="D481"/>
      <c r="E481"/>
    </row>
    <row r="482" spans="1:5" x14ac:dyDescent="0.25">
      <c r="A482"/>
      <c r="B482"/>
      <c r="C482"/>
      <c r="D482"/>
      <c r="E482"/>
    </row>
    <row r="483" spans="1:5" x14ac:dyDescent="0.25">
      <c r="A483"/>
      <c r="B483"/>
      <c r="C483"/>
      <c r="D483"/>
      <c r="E483"/>
    </row>
    <row r="484" spans="1:5" x14ac:dyDescent="0.25">
      <c r="A484"/>
      <c r="B484"/>
      <c r="C484"/>
      <c r="D484"/>
      <c r="E484"/>
    </row>
    <row r="485" spans="1:5" x14ac:dyDescent="0.25">
      <c r="A485"/>
      <c r="B485"/>
      <c r="C485"/>
      <c r="D485"/>
      <c r="E485"/>
    </row>
    <row r="486" spans="1:5" x14ac:dyDescent="0.25">
      <c r="A486"/>
      <c r="B486"/>
      <c r="C486"/>
      <c r="D486"/>
      <c r="E486"/>
    </row>
    <row r="487" spans="1:5" x14ac:dyDescent="0.25">
      <c r="A487"/>
      <c r="B487"/>
      <c r="C487"/>
      <c r="D487"/>
      <c r="E487"/>
    </row>
    <row r="488" spans="1:5" x14ac:dyDescent="0.25">
      <c r="A488"/>
      <c r="B488"/>
      <c r="C488"/>
      <c r="D488"/>
      <c r="E488"/>
    </row>
    <row r="489" spans="1:5" x14ac:dyDescent="0.25">
      <c r="A489"/>
      <c r="B489"/>
      <c r="C489"/>
      <c r="D489"/>
      <c r="E489"/>
    </row>
    <row r="490" spans="1:5" x14ac:dyDescent="0.25">
      <c r="A490"/>
      <c r="B490"/>
      <c r="C490"/>
      <c r="D490"/>
      <c r="E490"/>
    </row>
    <row r="491" spans="1:5" x14ac:dyDescent="0.25">
      <c r="A491"/>
      <c r="B491"/>
      <c r="C491"/>
      <c r="D491"/>
      <c r="E491"/>
    </row>
    <row r="492" spans="1:5" x14ac:dyDescent="0.25">
      <c r="A492"/>
      <c r="B492"/>
      <c r="C492"/>
      <c r="D492"/>
      <c r="E492"/>
    </row>
    <row r="493" spans="1:5" x14ac:dyDescent="0.25">
      <c r="A493"/>
      <c r="B493"/>
      <c r="C493"/>
      <c r="D493"/>
      <c r="E493"/>
    </row>
    <row r="494" spans="1:5" x14ac:dyDescent="0.25">
      <c r="A494"/>
      <c r="B494"/>
      <c r="C494"/>
      <c r="D494"/>
      <c r="E494"/>
    </row>
    <row r="495" spans="1:5" x14ac:dyDescent="0.25">
      <c r="A495"/>
      <c r="B495"/>
      <c r="C495"/>
      <c r="D495"/>
      <c r="E495"/>
    </row>
    <row r="496" spans="1:5" x14ac:dyDescent="0.25">
      <c r="A496"/>
      <c r="B496"/>
      <c r="C496"/>
      <c r="D496"/>
      <c r="E496"/>
    </row>
    <row r="497" spans="1:5" x14ac:dyDescent="0.25">
      <c r="A497"/>
      <c r="B497"/>
      <c r="C497"/>
      <c r="D497"/>
      <c r="E497"/>
    </row>
    <row r="498" spans="1:5" x14ac:dyDescent="0.25">
      <c r="A498"/>
      <c r="B498"/>
      <c r="C498"/>
      <c r="D498"/>
      <c r="E498"/>
    </row>
    <row r="499" spans="1:5" x14ac:dyDescent="0.25">
      <c r="A499"/>
      <c r="B499"/>
      <c r="C499"/>
      <c r="D499"/>
      <c r="E499"/>
    </row>
    <row r="500" spans="1:5" x14ac:dyDescent="0.25">
      <c r="A500"/>
      <c r="B500"/>
      <c r="C500"/>
      <c r="D500"/>
      <c r="E500"/>
    </row>
    <row r="501" spans="1:5" x14ac:dyDescent="0.25">
      <c r="A501"/>
      <c r="B501"/>
      <c r="C501"/>
      <c r="D501"/>
      <c r="E501"/>
    </row>
    <row r="502" spans="1:5" x14ac:dyDescent="0.25">
      <c r="A502"/>
      <c r="B502"/>
      <c r="C502"/>
      <c r="D502"/>
      <c r="E502"/>
    </row>
    <row r="503" spans="1:5" x14ac:dyDescent="0.25">
      <c r="A503"/>
      <c r="B503"/>
      <c r="C503"/>
      <c r="D503"/>
      <c r="E503"/>
    </row>
    <row r="504" spans="1:5" x14ac:dyDescent="0.25">
      <c r="A504"/>
      <c r="B504"/>
      <c r="C504"/>
      <c r="D504"/>
      <c r="E504"/>
    </row>
    <row r="505" spans="1:5" x14ac:dyDescent="0.25">
      <c r="A505"/>
      <c r="B505"/>
      <c r="C505"/>
      <c r="D505"/>
      <c r="E505"/>
    </row>
    <row r="506" spans="1:5" x14ac:dyDescent="0.25">
      <c r="A506"/>
      <c r="B506"/>
      <c r="C506"/>
      <c r="D506"/>
      <c r="E506"/>
    </row>
    <row r="507" spans="1:5" x14ac:dyDescent="0.25">
      <c r="A507"/>
      <c r="B507"/>
      <c r="C507"/>
      <c r="D507"/>
      <c r="E507"/>
    </row>
    <row r="508" spans="1:5" x14ac:dyDescent="0.25">
      <c r="A508"/>
      <c r="B508"/>
      <c r="C508"/>
      <c r="D508"/>
      <c r="E508"/>
    </row>
  </sheetData>
  <sortState ref="A195:C208">
    <sortCondition descending="1" ref="B195:B208"/>
  </sortState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Articles</vt:lpstr>
      <vt:lpstr>Laws </vt:lpstr>
      <vt:lpstr>Analysis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mcadieux</dc:creator>
  <cp:lastModifiedBy>Okhaide</cp:lastModifiedBy>
  <dcterms:created xsi:type="dcterms:W3CDTF">2015-12-10T13:30:08Z</dcterms:created>
  <dcterms:modified xsi:type="dcterms:W3CDTF">2017-11-20T15:49:53Z</dcterms:modified>
</cp:coreProperties>
</file>